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s5514\Desktop\"/>
    </mc:Choice>
  </mc:AlternateContent>
  <xr:revisionPtr revIDLastSave="0" documentId="13_ncr:1_{1FF753F3-8B2B-4DC3-818B-840C0BADE3F8}" xr6:coauthVersionLast="47" xr6:coauthVersionMax="47" xr10:uidLastSave="{00000000-0000-0000-0000-000000000000}"/>
  <bookViews>
    <workbookView xWindow="-38510" yWindow="1260" windowWidth="38620" windowHeight="21100" xr2:uid="{00000000-000D-0000-FFFF-FFFF00000000}"/>
  </bookViews>
  <sheets>
    <sheet name="Contents" sheetId="1" r:id="rId1"/>
    <sheet name="Table 1. Housing" sheetId="3" r:id="rId2"/>
    <sheet name="Table 2. Food" sheetId="8" r:id="rId3"/>
    <sheet name="Table 3. Healthcare" sheetId="7" r:id="rId4"/>
    <sheet name="Table 4. Childcare" sheetId="10" r:id="rId5"/>
    <sheet name="Table 5. Any burden" sheetId="11" r:id="rId6"/>
    <sheet name="Table 6. Burden by age" sheetId="12" r:id="rId7"/>
    <sheet name="Table 7. Burden by income group" sheetId="13" r:id="rId8"/>
    <sheet name="Table 8. Thresholds" sheetId="14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5" i="11" l="1"/>
  <c r="L6" i="11"/>
  <c r="L7" i="11"/>
  <c r="L8" i="11"/>
  <c r="L9" i="11"/>
  <c r="L10" i="11"/>
  <c r="L11" i="11"/>
  <c r="L12" i="11"/>
  <c r="L13" i="11"/>
  <c r="L14" i="11"/>
  <c r="L15" i="11"/>
  <c r="L16" i="11"/>
  <c r="L17" i="11"/>
  <c r="L18" i="11"/>
  <c r="L19" i="11"/>
  <c r="L20" i="11"/>
  <c r="L21" i="11"/>
  <c r="L22" i="11"/>
  <c r="L23" i="11"/>
  <c r="L24" i="11"/>
  <c r="L25" i="11"/>
  <c r="L26" i="11"/>
  <c r="L27" i="11"/>
  <c r="L28" i="11"/>
  <c r="L29" i="11"/>
  <c r="L30" i="11"/>
  <c r="L31" i="11"/>
  <c r="L32" i="11"/>
  <c r="L33" i="11"/>
  <c r="L34" i="11"/>
  <c r="L35" i="11"/>
  <c r="L36" i="11"/>
  <c r="L37" i="11"/>
  <c r="L38" i="11"/>
  <c r="L39" i="11"/>
  <c r="L40" i="11"/>
  <c r="L41" i="11"/>
  <c r="L42" i="11"/>
  <c r="L43" i="11"/>
  <c r="L44" i="11"/>
  <c r="L45" i="11"/>
  <c r="L46" i="11"/>
  <c r="L47" i="11"/>
  <c r="L48" i="11"/>
  <c r="L49" i="11"/>
  <c r="L50" i="11"/>
  <c r="L51" i="11"/>
  <c r="L52" i="11"/>
  <c r="L53" i="11"/>
  <c r="L54" i="11"/>
  <c r="L55" i="11"/>
  <c r="L56" i="11"/>
  <c r="L57" i="11"/>
  <c r="L58" i="11"/>
  <c r="L59" i="11"/>
  <c r="L60" i="11"/>
  <c r="L61" i="11"/>
  <c r="L62" i="11"/>
  <c r="L63" i="11"/>
  <c r="L64" i="11"/>
  <c r="L65" i="11"/>
  <c r="L66" i="11"/>
  <c r="L67" i="11"/>
  <c r="L68" i="11"/>
  <c r="L69" i="11"/>
  <c r="L70" i="11"/>
  <c r="L71" i="11"/>
  <c r="L72" i="11"/>
  <c r="K5" i="11"/>
  <c r="K6" i="11"/>
  <c r="K7" i="11"/>
  <c r="K8" i="11"/>
  <c r="K9" i="11"/>
  <c r="K10" i="11"/>
  <c r="K11" i="11"/>
  <c r="K12" i="11"/>
  <c r="K13" i="11"/>
  <c r="K14" i="11"/>
  <c r="K15" i="11"/>
  <c r="K16" i="11"/>
  <c r="K17" i="11"/>
  <c r="K18" i="11"/>
  <c r="K19" i="11"/>
  <c r="K20" i="11"/>
  <c r="K21" i="11"/>
  <c r="K22" i="11"/>
  <c r="K23" i="11"/>
  <c r="K24" i="11"/>
  <c r="K25" i="11"/>
  <c r="K26" i="11"/>
  <c r="K27" i="11"/>
  <c r="K28" i="11"/>
  <c r="K29" i="11"/>
  <c r="K30" i="11"/>
  <c r="K31" i="11"/>
  <c r="K32" i="11"/>
  <c r="K33" i="11"/>
  <c r="K34" i="11"/>
  <c r="K35" i="11"/>
  <c r="K36" i="11"/>
  <c r="K37" i="11"/>
  <c r="K38" i="11"/>
  <c r="K39" i="11"/>
  <c r="K40" i="11"/>
  <c r="K41" i="11"/>
  <c r="K42" i="11"/>
  <c r="K43" i="11"/>
  <c r="K44" i="11"/>
  <c r="K45" i="11"/>
  <c r="K46" i="11"/>
  <c r="K47" i="11"/>
  <c r="K48" i="11"/>
  <c r="K49" i="11"/>
  <c r="K50" i="11"/>
  <c r="K51" i="11"/>
  <c r="K52" i="11"/>
  <c r="K53" i="11"/>
  <c r="K54" i="11"/>
  <c r="K55" i="11"/>
  <c r="K56" i="11"/>
  <c r="K57" i="11"/>
  <c r="K58" i="11"/>
  <c r="K59" i="11"/>
  <c r="K60" i="11"/>
  <c r="K61" i="11"/>
  <c r="K62" i="11"/>
  <c r="K63" i="11"/>
  <c r="K64" i="11"/>
  <c r="K65" i="11"/>
  <c r="K66" i="11"/>
  <c r="K67" i="11"/>
  <c r="K68" i="11"/>
  <c r="K69" i="11"/>
  <c r="K70" i="11"/>
  <c r="K71" i="11"/>
  <c r="K72" i="11"/>
  <c r="J6" i="11"/>
  <c r="J7" i="11"/>
  <c r="J8" i="11"/>
  <c r="J9" i="11"/>
  <c r="J10" i="11"/>
  <c r="J11" i="11"/>
  <c r="J12" i="11"/>
  <c r="J13" i="11"/>
  <c r="J14" i="11"/>
  <c r="J15" i="11"/>
  <c r="J16" i="11"/>
  <c r="J17" i="11"/>
  <c r="J18" i="11"/>
  <c r="J19" i="11"/>
  <c r="J20" i="11"/>
  <c r="J21" i="11"/>
  <c r="J22" i="11"/>
  <c r="J23" i="11"/>
  <c r="J24" i="11"/>
  <c r="J25" i="11"/>
  <c r="J26" i="11"/>
  <c r="J27" i="11"/>
  <c r="J28" i="11"/>
  <c r="J29" i="11"/>
  <c r="J30" i="11"/>
  <c r="J31" i="11"/>
  <c r="J32" i="11"/>
  <c r="J33" i="11"/>
  <c r="J34" i="11"/>
  <c r="J35" i="11"/>
  <c r="J36" i="11"/>
  <c r="J37" i="11"/>
  <c r="J38" i="11"/>
  <c r="J39" i="11"/>
  <c r="J40" i="11"/>
  <c r="J41" i="11"/>
  <c r="J42" i="11"/>
  <c r="J43" i="11"/>
  <c r="J44" i="11"/>
  <c r="J45" i="11"/>
  <c r="J46" i="11"/>
  <c r="J47" i="11"/>
  <c r="J48" i="11"/>
  <c r="J49" i="11"/>
  <c r="J50" i="11"/>
  <c r="J51" i="11"/>
  <c r="J52" i="11"/>
  <c r="J53" i="11"/>
  <c r="J54" i="11"/>
  <c r="J55" i="11"/>
  <c r="J56" i="11"/>
  <c r="J57" i="11"/>
  <c r="J58" i="11"/>
  <c r="J59" i="11"/>
  <c r="J60" i="11"/>
  <c r="J61" i="11"/>
  <c r="J62" i="11"/>
  <c r="J63" i="11"/>
  <c r="J64" i="11"/>
  <c r="J65" i="11"/>
  <c r="J66" i="11"/>
  <c r="J67" i="11"/>
  <c r="J68" i="11"/>
  <c r="J69" i="11"/>
  <c r="J70" i="11"/>
  <c r="J71" i="11"/>
  <c r="J72" i="11"/>
  <c r="I6" i="11"/>
  <c r="I7" i="11"/>
  <c r="I8" i="11"/>
  <c r="I9" i="11"/>
  <c r="I10" i="11"/>
  <c r="I11" i="11"/>
  <c r="I12" i="11"/>
  <c r="I13" i="11"/>
  <c r="I14" i="11"/>
  <c r="I15" i="11"/>
  <c r="I16" i="11"/>
  <c r="I17" i="11"/>
  <c r="I18" i="11"/>
  <c r="I19" i="11"/>
  <c r="I20" i="11"/>
  <c r="I21" i="11"/>
  <c r="I22" i="11"/>
  <c r="I23" i="11"/>
  <c r="I24" i="11"/>
  <c r="I25" i="11"/>
  <c r="I26" i="11"/>
  <c r="I27" i="11"/>
  <c r="I28" i="11"/>
  <c r="I29" i="11"/>
  <c r="I30" i="11"/>
  <c r="I31" i="11"/>
  <c r="I32" i="11"/>
  <c r="I33" i="11"/>
  <c r="I34" i="11"/>
  <c r="I35" i="11"/>
  <c r="I36" i="11"/>
  <c r="I37" i="11"/>
  <c r="I38" i="11"/>
  <c r="I39" i="11"/>
  <c r="I40" i="11"/>
  <c r="I41" i="11"/>
  <c r="I42" i="11"/>
  <c r="I43" i="11"/>
  <c r="I44" i="11"/>
  <c r="I45" i="11"/>
  <c r="I46" i="11"/>
  <c r="I47" i="11"/>
  <c r="I48" i="11"/>
  <c r="I49" i="11"/>
  <c r="I50" i="11"/>
  <c r="I51" i="11"/>
  <c r="I52" i="11"/>
  <c r="I53" i="11"/>
  <c r="I54" i="11"/>
  <c r="I55" i="11"/>
  <c r="I56" i="11"/>
  <c r="I57" i="11"/>
  <c r="I58" i="11"/>
  <c r="I59" i="11"/>
  <c r="I60" i="11"/>
  <c r="I61" i="11"/>
  <c r="I62" i="11"/>
  <c r="I63" i="11"/>
  <c r="I64" i="11"/>
  <c r="I65" i="11"/>
  <c r="I66" i="11"/>
  <c r="I67" i="11"/>
  <c r="I68" i="11"/>
  <c r="I69" i="11"/>
  <c r="I70" i="11"/>
  <c r="I71" i="11"/>
  <c r="I72" i="11"/>
  <c r="H6" i="11"/>
  <c r="H7" i="11"/>
  <c r="H8" i="11"/>
  <c r="H9" i="11"/>
  <c r="H10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6" i="11"/>
  <c r="H57" i="11"/>
  <c r="H58" i="11"/>
  <c r="H59" i="11"/>
  <c r="H60" i="11"/>
  <c r="H61" i="11"/>
  <c r="H62" i="11"/>
  <c r="H63" i="11"/>
  <c r="H64" i="11"/>
  <c r="H65" i="11"/>
  <c r="H66" i="11"/>
  <c r="H67" i="11"/>
  <c r="H68" i="11"/>
  <c r="H69" i="11"/>
  <c r="H70" i="11"/>
  <c r="H71" i="11"/>
  <c r="H72" i="11"/>
  <c r="J5" i="11"/>
  <c r="H5" i="11"/>
  <c r="I5" i="11"/>
  <c r="G6" i="11"/>
  <c r="G7" i="11"/>
  <c r="G8" i="11"/>
  <c r="G9" i="11"/>
  <c r="G10" i="11"/>
  <c r="G11" i="11"/>
  <c r="G12" i="11"/>
  <c r="G13" i="11"/>
  <c r="G14" i="11"/>
  <c r="G15" i="11"/>
  <c r="G16" i="11"/>
  <c r="G17" i="11"/>
  <c r="G18" i="11"/>
  <c r="G19" i="11"/>
  <c r="G20" i="11"/>
  <c r="G21" i="11"/>
  <c r="G22" i="11"/>
  <c r="G23" i="11"/>
  <c r="G24" i="11"/>
  <c r="G25" i="11"/>
  <c r="G26" i="11"/>
  <c r="G27" i="11"/>
  <c r="G28" i="11"/>
  <c r="G29" i="11"/>
  <c r="G30" i="11"/>
  <c r="G31" i="11"/>
  <c r="G32" i="11"/>
  <c r="G33" i="11"/>
  <c r="G34" i="11"/>
  <c r="G35" i="11"/>
  <c r="G36" i="11"/>
  <c r="G37" i="11"/>
  <c r="G38" i="11"/>
  <c r="G39" i="11"/>
  <c r="G40" i="11"/>
  <c r="G41" i="11"/>
  <c r="G42" i="11"/>
  <c r="G43" i="11"/>
  <c r="G44" i="11"/>
  <c r="G45" i="11"/>
  <c r="G46" i="11"/>
  <c r="G47" i="11"/>
  <c r="G48" i="11"/>
  <c r="G49" i="11"/>
  <c r="G50" i="11"/>
  <c r="G51" i="11"/>
  <c r="G52" i="11"/>
  <c r="G53" i="11"/>
  <c r="G54" i="11"/>
  <c r="G55" i="11"/>
  <c r="G56" i="11"/>
  <c r="G57" i="11"/>
  <c r="G58" i="11"/>
  <c r="G59" i="11"/>
  <c r="G60" i="11"/>
  <c r="G61" i="11"/>
  <c r="G62" i="11"/>
  <c r="G63" i="11"/>
  <c r="G64" i="11"/>
  <c r="G65" i="11"/>
  <c r="G66" i="11"/>
  <c r="G67" i="11"/>
  <c r="G68" i="11"/>
  <c r="G69" i="11"/>
  <c r="G70" i="11"/>
  <c r="G71" i="11"/>
  <c r="G72" i="11"/>
  <c r="G5" i="11"/>
  <c r="W5" i="10"/>
  <c r="W6" i="10"/>
  <c r="W7" i="10"/>
  <c r="W8" i="10"/>
  <c r="W9" i="10"/>
  <c r="W10" i="10"/>
  <c r="W11" i="10"/>
  <c r="W12" i="10"/>
  <c r="W13" i="10"/>
  <c r="W14" i="10"/>
  <c r="W15" i="10"/>
  <c r="W16" i="10"/>
  <c r="W17" i="10"/>
  <c r="W18" i="10"/>
  <c r="W19" i="10"/>
  <c r="W20" i="10"/>
  <c r="W21" i="10"/>
  <c r="W22" i="10"/>
  <c r="W23" i="10"/>
  <c r="W24" i="10"/>
  <c r="W25" i="10"/>
  <c r="W26" i="10"/>
  <c r="W27" i="10"/>
  <c r="W28" i="10"/>
  <c r="W29" i="10"/>
  <c r="W30" i="10"/>
  <c r="W31" i="10"/>
  <c r="W32" i="10"/>
  <c r="W33" i="10"/>
  <c r="W34" i="10"/>
  <c r="W35" i="10"/>
  <c r="W36" i="10"/>
  <c r="W37" i="10"/>
  <c r="W38" i="10"/>
  <c r="W39" i="10"/>
  <c r="W40" i="10"/>
  <c r="W41" i="10"/>
  <c r="W42" i="10"/>
  <c r="W43" i="10"/>
  <c r="W44" i="10"/>
  <c r="W45" i="10"/>
  <c r="W46" i="10"/>
  <c r="W47" i="10"/>
  <c r="W48" i="10"/>
  <c r="W49" i="10"/>
  <c r="W50" i="10"/>
  <c r="W51" i="10"/>
  <c r="W52" i="10"/>
  <c r="W53" i="10"/>
  <c r="W54" i="10"/>
  <c r="W55" i="10"/>
  <c r="W56" i="10"/>
  <c r="W57" i="10"/>
  <c r="W58" i="10"/>
  <c r="W59" i="10"/>
  <c r="W60" i="10"/>
  <c r="W61" i="10"/>
  <c r="W62" i="10"/>
  <c r="W63" i="10"/>
  <c r="W64" i="10"/>
  <c r="W65" i="10"/>
  <c r="W66" i="10"/>
  <c r="W67" i="10"/>
  <c r="W68" i="10"/>
  <c r="W69" i="10"/>
  <c r="W70" i="10"/>
  <c r="W71" i="10"/>
  <c r="W72" i="10"/>
  <c r="V6" i="10"/>
  <c r="V7" i="10"/>
  <c r="V8" i="10"/>
  <c r="V9" i="10"/>
  <c r="V10" i="10"/>
  <c r="V11" i="10"/>
  <c r="V12" i="10"/>
  <c r="V13" i="10"/>
  <c r="V14" i="10"/>
  <c r="V15" i="10"/>
  <c r="V16" i="10"/>
  <c r="V17" i="10"/>
  <c r="V18" i="10"/>
  <c r="V19" i="10"/>
  <c r="V20" i="10"/>
  <c r="V21" i="10"/>
  <c r="V22" i="10"/>
  <c r="V23" i="10"/>
  <c r="V24" i="10"/>
  <c r="V25" i="10"/>
  <c r="V26" i="10"/>
  <c r="V27" i="10"/>
  <c r="V28" i="10"/>
  <c r="V29" i="10"/>
  <c r="V30" i="10"/>
  <c r="V31" i="10"/>
  <c r="V32" i="10"/>
  <c r="V33" i="10"/>
  <c r="V34" i="10"/>
  <c r="V35" i="10"/>
  <c r="V36" i="10"/>
  <c r="V37" i="10"/>
  <c r="V38" i="10"/>
  <c r="V39" i="10"/>
  <c r="V40" i="10"/>
  <c r="V41" i="10"/>
  <c r="V42" i="10"/>
  <c r="V43" i="10"/>
  <c r="V44" i="10"/>
  <c r="V45" i="10"/>
  <c r="V46" i="10"/>
  <c r="V47" i="10"/>
  <c r="V48" i="10"/>
  <c r="V49" i="10"/>
  <c r="V50" i="10"/>
  <c r="V51" i="10"/>
  <c r="V52" i="10"/>
  <c r="V53" i="10"/>
  <c r="V54" i="10"/>
  <c r="V55" i="10"/>
  <c r="V56" i="10"/>
  <c r="V57" i="10"/>
  <c r="V58" i="10"/>
  <c r="V59" i="10"/>
  <c r="V60" i="10"/>
  <c r="V61" i="10"/>
  <c r="V62" i="10"/>
  <c r="V63" i="10"/>
  <c r="V64" i="10"/>
  <c r="V65" i="10"/>
  <c r="V66" i="10"/>
  <c r="V67" i="10"/>
  <c r="V68" i="10"/>
  <c r="V69" i="10"/>
  <c r="V70" i="10"/>
  <c r="V71" i="10"/>
  <c r="V72" i="10"/>
  <c r="U6" i="10"/>
  <c r="U7" i="10"/>
  <c r="U8" i="10"/>
  <c r="U9" i="10"/>
  <c r="U10" i="10"/>
  <c r="U11" i="10"/>
  <c r="U12" i="10"/>
  <c r="U13" i="10"/>
  <c r="U14" i="10"/>
  <c r="U15" i="10"/>
  <c r="U16" i="10"/>
  <c r="U17" i="10"/>
  <c r="U18" i="10"/>
  <c r="U19" i="10"/>
  <c r="U20" i="10"/>
  <c r="U21" i="10"/>
  <c r="U22" i="10"/>
  <c r="U23" i="10"/>
  <c r="U24" i="10"/>
  <c r="U25" i="10"/>
  <c r="U26" i="10"/>
  <c r="U27" i="10"/>
  <c r="U28" i="10"/>
  <c r="U29" i="10"/>
  <c r="U30" i="10"/>
  <c r="U31" i="10"/>
  <c r="U32" i="10"/>
  <c r="U33" i="10"/>
  <c r="U34" i="10"/>
  <c r="U35" i="10"/>
  <c r="U36" i="10"/>
  <c r="U37" i="10"/>
  <c r="U38" i="10"/>
  <c r="U39" i="10"/>
  <c r="U40" i="10"/>
  <c r="U41" i="10"/>
  <c r="U42" i="10"/>
  <c r="U43" i="10"/>
  <c r="U44" i="10"/>
  <c r="U45" i="10"/>
  <c r="U46" i="10"/>
  <c r="U47" i="10"/>
  <c r="U48" i="10"/>
  <c r="U49" i="10"/>
  <c r="U50" i="10"/>
  <c r="U51" i="10"/>
  <c r="U52" i="10"/>
  <c r="U53" i="10"/>
  <c r="U54" i="10"/>
  <c r="U55" i="10"/>
  <c r="U56" i="10"/>
  <c r="U57" i="10"/>
  <c r="U58" i="10"/>
  <c r="U59" i="10"/>
  <c r="U60" i="10"/>
  <c r="U61" i="10"/>
  <c r="U62" i="10"/>
  <c r="U63" i="10"/>
  <c r="U64" i="10"/>
  <c r="U65" i="10"/>
  <c r="U66" i="10"/>
  <c r="U67" i="10"/>
  <c r="U68" i="10"/>
  <c r="U69" i="10"/>
  <c r="U70" i="10"/>
  <c r="U71" i="10"/>
  <c r="U72" i="10"/>
  <c r="T6" i="10"/>
  <c r="T7" i="10"/>
  <c r="T8" i="10"/>
  <c r="T9" i="10"/>
  <c r="T10" i="10"/>
  <c r="T11" i="10"/>
  <c r="T12" i="10"/>
  <c r="T13" i="10"/>
  <c r="T14" i="10"/>
  <c r="T15" i="10"/>
  <c r="T16" i="10"/>
  <c r="T17" i="10"/>
  <c r="T18" i="10"/>
  <c r="T19" i="10"/>
  <c r="T20" i="10"/>
  <c r="T21" i="10"/>
  <c r="T22" i="10"/>
  <c r="T23" i="10"/>
  <c r="T24" i="10"/>
  <c r="T25" i="10"/>
  <c r="T26" i="10"/>
  <c r="T27" i="10"/>
  <c r="T28" i="10"/>
  <c r="T29" i="10"/>
  <c r="T30" i="10"/>
  <c r="T31" i="10"/>
  <c r="T32" i="10"/>
  <c r="T33" i="10"/>
  <c r="T34" i="10"/>
  <c r="T35" i="10"/>
  <c r="T36" i="10"/>
  <c r="T37" i="10"/>
  <c r="T38" i="10"/>
  <c r="T39" i="10"/>
  <c r="T40" i="10"/>
  <c r="T41" i="10"/>
  <c r="T42" i="10"/>
  <c r="T43" i="10"/>
  <c r="T44" i="10"/>
  <c r="T45" i="10"/>
  <c r="T46" i="10"/>
  <c r="T47" i="10"/>
  <c r="T48" i="10"/>
  <c r="T49" i="10"/>
  <c r="T50" i="10"/>
  <c r="T51" i="10"/>
  <c r="T52" i="10"/>
  <c r="T53" i="10"/>
  <c r="T54" i="10"/>
  <c r="T55" i="10"/>
  <c r="T56" i="10"/>
  <c r="T57" i="10"/>
  <c r="T58" i="10"/>
  <c r="T59" i="10"/>
  <c r="T60" i="10"/>
  <c r="T61" i="10"/>
  <c r="T62" i="10"/>
  <c r="T63" i="10"/>
  <c r="T64" i="10"/>
  <c r="T65" i="10"/>
  <c r="T66" i="10"/>
  <c r="T67" i="10"/>
  <c r="T68" i="10"/>
  <c r="T69" i="10"/>
  <c r="T70" i="10"/>
  <c r="T71" i="10"/>
  <c r="T72" i="10"/>
  <c r="T5" i="10"/>
  <c r="U5" i="10"/>
  <c r="V5" i="10"/>
  <c r="S6" i="10"/>
  <c r="S7" i="10"/>
  <c r="S8" i="10"/>
  <c r="S9" i="10"/>
  <c r="S10" i="10"/>
  <c r="S11" i="10"/>
  <c r="S12" i="10"/>
  <c r="S13" i="10"/>
  <c r="S14" i="10"/>
  <c r="S15" i="10"/>
  <c r="S16" i="10"/>
  <c r="S17" i="10"/>
  <c r="S18" i="10"/>
  <c r="S19" i="10"/>
  <c r="S20" i="10"/>
  <c r="S21" i="10"/>
  <c r="S22" i="10"/>
  <c r="S23" i="10"/>
  <c r="S24" i="10"/>
  <c r="S25" i="10"/>
  <c r="S26" i="10"/>
  <c r="S27" i="10"/>
  <c r="S28" i="10"/>
  <c r="S29" i="10"/>
  <c r="S30" i="10"/>
  <c r="S31" i="10"/>
  <c r="S32" i="10"/>
  <c r="S33" i="10"/>
  <c r="S34" i="10"/>
  <c r="S35" i="10"/>
  <c r="S36" i="10"/>
  <c r="S37" i="10"/>
  <c r="S38" i="10"/>
  <c r="S39" i="10"/>
  <c r="S40" i="10"/>
  <c r="S41" i="10"/>
  <c r="S42" i="10"/>
  <c r="S43" i="10"/>
  <c r="S44" i="10"/>
  <c r="S45" i="10"/>
  <c r="S46" i="10"/>
  <c r="S47" i="10"/>
  <c r="S48" i="10"/>
  <c r="S49" i="10"/>
  <c r="S50" i="10"/>
  <c r="S51" i="10"/>
  <c r="S52" i="10"/>
  <c r="S53" i="10"/>
  <c r="S54" i="10"/>
  <c r="S55" i="10"/>
  <c r="S56" i="10"/>
  <c r="S57" i="10"/>
  <c r="S58" i="10"/>
  <c r="S59" i="10"/>
  <c r="S60" i="10"/>
  <c r="S61" i="10"/>
  <c r="S62" i="10"/>
  <c r="S63" i="10"/>
  <c r="S64" i="10"/>
  <c r="S65" i="10"/>
  <c r="S66" i="10"/>
  <c r="S67" i="10"/>
  <c r="S68" i="10"/>
  <c r="S69" i="10"/>
  <c r="S70" i="10"/>
  <c r="S71" i="10"/>
  <c r="S72" i="10"/>
  <c r="S5" i="10"/>
  <c r="M6" i="10"/>
  <c r="M7" i="10"/>
  <c r="M8" i="10"/>
  <c r="Q6" i="10"/>
  <c r="Q7" i="10"/>
  <c r="Q8" i="10"/>
  <c r="Q9" i="10"/>
  <c r="Q10" i="10"/>
  <c r="Q11" i="10"/>
  <c r="Q12" i="10"/>
  <c r="Q13" i="10"/>
  <c r="Q14" i="10"/>
  <c r="Q15" i="10"/>
  <c r="Q16" i="10"/>
  <c r="Q17" i="10"/>
  <c r="Q18" i="10"/>
  <c r="Q19" i="10"/>
  <c r="Q20" i="10"/>
  <c r="Q21" i="10"/>
  <c r="Q22" i="10"/>
  <c r="Q23" i="10"/>
  <c r="Q24" i="10"/>
  <c r="Q25" i="10"/>
  <c r="Q26" i="10"/>
  <c r="Q27" i="10"/>
  <c r="Q28" i="10"/>
  <c r="Q29" i="10"/>
  <c r="Q30" i="10"/>
  <c r="Q31" i="10"/>
  <c r="Q32" i="10"/>
  <c r="Q33" i="10"/>
  <c r="Q34" i="10"/>
  <c r="Q35" i="10"/>
  <c r="Q36" i="10"/>
  <c r="Q37" i="10"/>
  <c r="Q38" i="10"/>
  <c r="Q39" i="10"/>
  <c r="Q40" i="10"/>
  <c r="Q41" i="10"/>
  <c r="Q42" i="10"/>
  <c r="Q43" i="10"/>
  <c r="Q44" i="10"/>
  <c r="Q45" i="10"/>
  <c r="Q46" i="10"/>
  <c r="Q47" i="10"/>
  <c r="Q48" i="10"/>
  <c r="Q49" i="10"/>
  <c r="Q50" i="10"/>
  <c r="Q51" i="10"/>
  <c r="Q52" i="10"/>
  <c r="Q53" i="10"/>
  <c r="Q54" i="10"/>
  <c r="Q55" i="10"/>
  <c r="Q56" i="10"/>
  <c r="Q57" i="10"/>
  <c r="Q58" i="10"/>
  <c r="Q59" i="10"/>
  <c r="Q60" i="10"/>
  <c r="Q61" i="10"/>
  <c r="Q62" i="10"/>
  <c r="Q63" i="10"/>
  <c r="Q64" i="10"/>
  <c r="Q65" i="10"/>
  <c r="Q66" i="10"/>
  <c r="Q67" i="10"/>
  <c r="Q68" i="10"/>
  <c r="Q69" i="10"/>
  <c r="Q70" i="10"/>
  <c r="Q71" i="10"/>
  <c r="Q72" i="10"/>
  <c r="P6" i="10"/>
  <c r="P7" i="10"/>
  <c r="P8" i="10"/>
  <c r="P9" i="10"/>
  <c r="P10" i="10"/>
  <c r="P11" i="10"/>
  <c r="P12" i="10"/>
  <c r="P13" i="10"/>
  <c r="P14" i="10"/>
  <c r="P15" i="10"/>
  <c r="P16" i="10"/>
  <c r="P17" i="10"/>
  <c r="P18" i="10"/>
  <c r="P19" i="10"/>
  <c r="P20" i="10"/>
  <c r="P21" i="10"/>
  <c r="P22" i="10"/>
  <c r="P23" i="10"/>
  <c r="P24" i="10"/>
  <c r="P25" i="10"/>
  <c r="P26" i="10"/>
  <c r="P27" i="10"/>
  <c r="P28" i="10"/>
  <c r="P29" i="10"/>
  <c r="P30" i="10"/>
  <c r="P31" i="10"/>
  <c r="P32" i="10"/>
  <c r="P33" i="10"/>
  <c r="P34" i="10"/>
  <c r="P35" i="10"/>
  <c r="P36" i="10"/>
  <c r="P37" i="10"/>
  <c r="P38" i="10"/>
  <c r="P39" i="10"/>
  <c r="P40" i="10"/>
  <c r="P41" i="10"/>
  <c r="P42" i="10"/>
  <c r="P43" i="10"/>
  <c r="P44" i="10"/>
  <c r="P45" i="10"/>
  <c r="P46" i="10"/>
  <c r="P47" i="10"/>
  <c r="P48" i="10"/>
  <c r="P49" i="10"/>
  <c r="P50" i="10"/>
  <c r="P51" i="10"/>
  <c r="P52" i="10"/>
  <c r="P53" i="10"/>
  <c r="P54" i="10"/>
  <c r="P55" i="10"/>
  <c r="P56" i="10"/>
  <c r="P57" i="10"/>
  <c r="P58" i="10"/>
  <c r="P59" i="10"/>
  <c r="P60" i="10"/>
  <c r="P61" i="10"/>
  <c r="P62" i="10"/>
  <c r="P63" i="10"/>
  <c r="P64" i="10"/>
  <c r="P65" i="10"/>
  <c r="P66" i="10"/>
  <c r="P67" i="10"/>
  <c r="P68" i="10"/>
  <c r="P69" i="10"/>
  <c r="P70" i="10"/>
  <c r="P71" i="10"/>
  <c r="P72" i="10"/>
  <c r="O6" i="10"/>
  <c r="O7" i="10"/>
  <c r="O8" i="10"/>
  <c r="O9" i="10"/>
  <c r="O10" i="10"/>
  <c r="O11" i="10"/>
  <c r="O12" i="10"/>
  <c r="O13" i="10"/>
  <c r="O14" i="10"/>
  <c r="O15" i="10"/>
  <c r="O16" i="10"/>
  <c r="O17" i="10"/>
  <c r="O18" i="10"/>
  <c r="O19" i="10"/>
  <c r="O20" i="10"/>
  <c r="O21" i="10"/>
  <c r="O22" i="10"/>
  <c r="O23" i="10"/>
  <c r="O24" i="10"/>
  <c r="O25" i="10"/>
  <c r="O26" i="10"/>
  <c r="O27" i="10"/>
  <c r="O28" i="10"/>
  <c r="O29" i="10"/>
  <c r="O30" i="10"/>
  <c r="O31" i="10"/>
  <c r="O32" i="10"/>
  <c r="O33" i="10"/>
  <c r="O34" i="10"/>
  <c r="O35" i="10"/>
  <c r="O36" i="10"/>
  <c r="O37" i="10"/>
  <c r="O38" i="10"/>
  <c r="O39" i="10"/>
  <c r="O40" i="10"/>
  <c r="O41" i="10"/>
  <c r="O42" i="10"/>
  <c r="O43" i="10"/>
  <c r="O44" i="10"/>
  <c r="O45" i="10"/>
  <c r="O46" i="10"/>
  <c r="O47" i="10"/>
  <c r="O48" i="10"/>
  <c r="O49" i="10"/>
  <c r="O50" i="10"/>
  <c r="O51" i="10"/>
  <c r="O52" i="10"/>
  <c r="R52" i="10" s="1"/>
  <c r="O53" i="10"/>
  <c r="O54" i="10"/>
  <c r="O55" i="10"/>
  <c r="O56" i="10"/>
  <c r="O57" i="10"/>
  <c r="O58" i="10"/>
  <c r="O59" i="10"/>
  <c r="O60" i="10"/>
  <c r="O61" i="10"/>
  <c r="O62" i="10"/>
  <c r="O63" i="10"/>
  <c r="O64" i="10"/>
  <c r="O65" i="10"/>
  <c r="O66" i="10"/>
  <c r="R66" i="10" s="1"/>
  <c r="O67" i="10"/>
  <c r="R67" i="10" s="1"/>
  <c r="O68" i="10"/>
  <c r="O69" i="10"/>
  <c r="O70" i="10"/>
  <c r="O71" i="10"/>
  <c r="O72" i="10"/>
  <c r="N6" i="10"/>
  <c r="N7" i="10"/>
  <c r="N8" i="10"/>
  <c r="N9" i="10"/>
  <c r="N10" i="10"/>
  <c r="N11" i="10"/>
  <c r="N12" i="10"/>
  <c r="N13" i="10"/>
  <c r="N14" i="10"/>
  <c r="N15" i="10"/>
  <c r="N16" i="10"/>
  <c r="N17" i="10"/>
  <c r="N18" i="10"/>
  <c r="N19" i="10"/>
  <c r="N20" i="10"/>
  <c r="N21" i="10"/>
  <c r="N22" i="10"/>
  <c r="N23" i="10"/>
  <c r="N24" i="10"/>
  <c r="N25" i="10"/>
  <c r="N26" i="10"/>
  <c r="N27" i="10"/>
  <c r="N28" i="10"/>
  <c r="N29" i="10"/>
  <c r="N30" i="10"/>
  <c r="N31" i="10"/>
  <c r="N32" i="10"/>
  <c r="N33" i="10"/>
  <c r="N34" i="10"/>
  <c r="N35" i="10"/>
  <c r="N36" i="10"/>
  <c r="N37" i="10"/>
  <c r="N38" i="10"/>
  <c r="N39" i="10"/>
  <c r="N40" i="10"/>
  <c r="N41" i="10"/>
  <c r="N42" i="10"/>
  <c r="N43" i="10"/>
  <c r="N44" i="10"/>
  <c r="N45" i="10"/>
  <c r="N46" i="10"/>
  <c r="N47" i="10"/>
  <c r="N48" i="10"/>
  <c r="N49" i="10"/>
  <c r="N50" i="10"/>
  <c r="N51" i="10"/>
  <c r="N52" i="10"/>
  <c r="N53" i="10"/>
  <c r="N54" i="10"/>
  <c r="N55" i="10"/>
  <c r="N56" i="10"/>
  <c r="N57" i="10"/>
  <c r="N58" i="10"/>
  <c r="N59" i="10"/>
  <c r="N60" i="10"/>
  <c r="N61" i="10"/>
  <c r="N62" i="10"/>
  <c r="N63" i="10"/>
  <c r="N64" i="10"/>
  <c r="N65" i="10"/>
  <c r="N66" i="10"/>
  <c r="N67" i="10"/>
  <c r="N68" i="10"/>
  <c r="N69" i="10"/>
  <c r="N70" i="10"/>
  <c r="N71" i="10"/>
  <c r="N72" i="10"/>
  <c r="M9" i="10"/>
  <c r="M10" i="10"/>
  <c r="M11" i="10"/>
  <c r="M12" i="10"/>
  <c r="M13" i="10"/>
  <c r="M14" i="10"/>
  <c r="M15" i="10"/>
  <c r="M16" i="10"/>
  <c r="M17" i="10"/>
  <c r="M18" i="10"/>
  <c r="M19" i="10"/>
  <c r="M20" i="10"/>
  <c r="M21" i="10"/>
  <c r="M22" i="10"/>
  <c r="M23" i="10"/>
  <c r="M24" i="10"/>
  <c r="M25" i="10"/>
  <c r="M26" i="10"/>
  <c r="M27" i="10"/>
  <c r="M28" i="10"/>
  <c r="M29" i="10"/>
  <c r="M30" i="10"/>
  <c r="M31" i="10"/>
  <c r="M32" i="10"/>
  <c r="M33" i="10"/>
  <c r="M34" i="10"/>
  <c r="M35" i="10"/>
  <c r="M36" i="10"/>
  <c r="M37" i="10"/>
  <c r="M38" i="10"/>
  <c r="M39" i="10"/>
  <c r="M40" i="10"/>
  <c r="M41" i="10"/>
  <c r="M42" i="10"/>
  <c r="M43" i="10"/>
  <c r="M44" i="10"/>
  <c r="M45" i="10"/>
  <c r="M46" i="10"/>
  <c r="M47" i="10"/>
  <c r="M48" i="10"/>
  <c r="M49" i="10"/>
  <c r="M50" i="10"/>
  <c r="M51" i="10"/>
  <c r="M52" i="10"/>
  <c r="M53" i="10"/>
  <c r="M54" i="10"/>
  <c r="M55" i="10"/>
  <c r="M56" i="10"/>
  <c r="M57" i="10"/>
  <c r="M58" i="10"/>
  <c r="M59" i="10"/>
  <c r="M60" i="10"/>
  <c r="M61" i="10"/>
  <c r="M62" i="10"/>
  <c r="M63" i="10"/>
  <c r="M64" i="10"/>
  <c r="M65" i="10"/>
  <c r="M66" i="10"/>
  <c r="M67" i="10"/>
  <c r="M68" i="10"/>
  <c r="M69" i="10"/>
  <c r="M70" i="10"/>
  <c r="M71" i="10"/>
  <c r="M72" i="10"/>
  <c r="N5" i="10"/>
  <c r="R5" i="10" s="1"/>
  <c r="O5" i="10"/>
  <c r="P5" i="10"/>
  <c r="Q5" i="10"/>
  <c r="M5" i="10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K5" i="3"/>
  <c r="H5" i="3"/>
  <c r="I5" i="3"/>
  <c r="J5" i="3"/>
  <c r="G5" i="3"/>
  <c r="K6" i="8"/>
  <c r="K7" i="8"/>
  <c r="K8" i="8"/>
  <c r="K9" i="8"/>
  <c r="K10" i="8"/>
  <c r="K11" i="8"/>
  <c r="K12" i="8"/>
  <c r="K13" i="8"/>
  <c r="K14" i="8"/>
  <c r="K15" i="8"/>
  <c r="K16" i="8"/>
  <c r="K17" i="8"/>
  <c r="K18" i="8"/>
  <c r="K19" i="8"/>
  <c r="K20" i="8"/>
  <c r="K21" i="8"/>
  <c r="K22" i="8"/>
  <c r="K23" i="8"/>
  <c r="K24" i="8"/>
  <c r="K25" i="8"/>
  <c r="K26" i="8"/>
  <c r="K27" i="8"/>
  <c r="K28" i="8"/>
  <c r="K29" i="8"/>
  <c r="K30" i="8"/>
  <c r="K31" i="8"/>
  <c r="K32" i="8"/>
  <c r="K33" i="8"/>
  <c r="K34" i="8"/>
  <c r="K35" i="8"/>
  <c r="K36" i="8"/>
  <c r="K37" i="8"/>
  <c r="K38" i="8"/>
  <c r="K39" i="8"/>
  <c r="K40" i="8"/>
  <c r="K41" i="8"/>
  <c r="K42" i="8"/>
  <c r="K43" i="8"/>
  <c r="K44" i="8"/>
  <c r="K45" i="8"/>
  <c r="K46" i="8"/>
  <c r="K47" i="8"/>
  <c r="K48" i="8"/>
  <c r="K49" i="8"/>
  <c r="K50" i="8"/>
  <c r="K51" i="8"/>
  <c r="K52" i="8"/>
  <c r="K53" i="8"/>
  <c r="K54" i="8"/>
  <c r="K55" i="8"/>
  <c r="K56" i="8"/>
  <c r="K57" i="8"/>
  <c r="K58" i="8"/>
  <c r="K59" i="8"/>
  <c r="K60" i="8"/>
  <c r="K61" i="8"/>
  <c r="K62" i="8"/>
  <c r="K63" i="8"/>
  <c r="K64" i="8"/>
  <c r="K65" i="8"/>
  <c r="K66" i="8"/>
  <c r="K67" i="8"/>
  <c r="K68" i="8"/>
  <c r="K69" i="8"/>
  <c r="K70" i="8"/>
  <c r="K71" i="8"/>
  <c r="K72" i="8"/>
  <c r="K5" i="8"/>
  <c r="J6" i="8"/>
  <c r="J7" i="8"/>
  <c r="J8" i="8"/>
  <c r="J9" i="8"/>
  <c r="J10" i="8"/>
  <c r="J11" i="8"/>
  <c r="J12" i="8"/>
  <c r="J13" i="8"/>
  <c r="J14" i="8"/>
  <c r="J15" i="8"/>
  <c r="J16" i="8"/>
  <c r="J17" i="8"/>
  <c r="J18" i="8"/>
  <c r="J19" i="8"/>
  <c r="J20" i="8"/>
  <c r="J21" i="8"/>
  <c r="J22" i="8"/>
  <c r="J23" i="8"/>
  <c r="J24" i="8"/>
  <c r="J25" i="8"/>
  <c r="J26" i="8"/>
  <c r="J27" i="8"/>
  <c r="J28" i="8"/>
  <c r="J29" i="8"/>
  <c r="J30" i="8"/>
  <c r="J31" i="8"/>
  <c r="J32" i="8"/>
  <c r="J33" i="8"/>
  <c r="J34" i="8"/>
  <c r="J35" i="8"/>
  <c r="J36" i="8"/>
  <c r="J37" i="8"/>
  <c r="J38" i="8"/>
  <c r="J39" i="8"/>
  <c r="J40" i="8"/>
  <c r="J41" i="8"/>
  <c r="J42" i="8"/>
  <c r="J43" i="8"/>
  <c r="J44" i="8"/>
  <c r="J45" i="8"/>
  <c r="J46" i="8"/>
  <c r="J47" i="8"/>
  <c r="J48" i="8"/>
  <c r="J49" i="8"/>
  <c r="J50" i="8"/>
  <c r="J51" i="8"/>
  <c r="J52" i="8"/>
  <c r="J53" i="8"/>
  <c r="J54" i="8"/>
  <c r="J55" i="8"/>
  <c r="J56" i="8"/>
  <c r="J57" i="8"/>
  <c r="J58" i="8"/>
  <c r="J59" i="8"/>
  <c r="J60" i="8"/>
  <c r="J61" i="8"/>
  <c r="J62" i="8"/>
  <c r="J63" i="8"/>
  <c r="J64" i="8"/>
  <c r="J65" i="8"/>
  <c r="J66" i="8"/>
  <c r="J67" i="8"/>
  <c r="J68" i="8"/>
  <c r="J69" i="8"/>
  <c r="J70" i="8"/>
  <c r="J71" i="8"/>
  <c r="J72" i="8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I67" i="8"/>
  <c r="I68" i="8"/>
  <c r="I69" i="8"/>
  <c r="I70" i="8"/>
  <c r="I71" i="8"/>
  <c r="I72" i="8"/>
  <c r="H6" i="8"/>
  <c r="H7" i="8"/>
  <c r="H8" i="8"/>
  <c r="H9" i="8"/>
  <c r="H10" i="8"/>
  <c r="H11" i="8"/>
  <c r="H12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0" i="8"/>
  <c r="H31" i="8"/>
  <c r="H32" i="8"/>
  <c r="H33" i="8"/>
  <c r="H34" i="8"/>
  <c r="H35" i="8"/>
  <c r="H36" i="8"/>
  <c r="H37" i="8"/>
  <c r="H38" i="8"/>
  <c r="H39" i="8"/>
  <c r="H40" i="8"/>
  <c r="H41" i="8"/>
  <c r="H42" i="8"/>
  <c r="H43" i="8"/>
  <c r="H44" i="8"/>
  <c r="H45" i="8"/>
  <c r="H46" i="8"/>
  <c r="H47" i="8"/>
  <c r="H48" i="8"/>
  <c r="H49" i="8"/>
  <c r="H50" i="8"/>
  <c r="H51" i="8"/>
  <c r="H52" i="8"/>
  <c r="H53" i="8"/>
  <c r="H54" i="8"/>
  <c r="H55" i="8"/>
  <c r="H56" i="8"/>
  <c r="H57" i="8"/>
  <c r="H58" i="8"/>
  <c r="H59" i="8"/>
  <c r="H60" i="8"/>
  <c r="H61" i="8"/>
  <c r="H62" i="8"/>
  <c r="H63" i="8"/>
  <c r="H64" i="8"/>
  <c r="H65" i="8"/>
  <c r="H66" i="8"/>
  <c r="H67" i="8"/>
  <c r="H68" i="8"/>
  <c r="H69" i="8"/>
  <c r="H70" i="8"/>
  <c r="H71" i="8"/>
  <c r="H72" i="8"/>
  <c r="G6" i="8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5" i="8"/>
  <c r="G36" i="8"/>
  <c r="G37" i="8"/>
  <c r="G38" i="8"/>
  <c r="G39" i="8"/>
  <c r="G40" i="8"/>
  <c r="G41" i="8"/>
  <c r="G42" i="8"/>
  <c r="G43" i="8"/>
  <c r="G44" i="8"/>
  <c r="G45" i="8"/>
  <c r="G46" i="8"/>
  <c r="G47" i="8"/>
  <c r="G48" i="8"/>
  <c r="G49" i="8"/>
  <c r="G50" i="8"/>
  <c r="G51" i="8"/>
  <c r="G52" i="8"/>
  <c r="G53" i="8"/>
  <c r="G54" i="8"/>
  <c r="G55" i="8"/>
  <c r="G56" i="8"/>
  <c r="G57" i="8"/>
  <c r="G58" i="8"/>
  <c r="G59" i="8"/>
  <c r="G60" i="8"/>
  <c r="G61" i="8"/>
  <c r="G62" i="8"/>
  <c r="G63" i="8"/>
  <c r="G64" i="8"/>
  <c r="G65" i="8"/>
  <c r="G66" i="8"/>
  <c r="G67" i="8"/>
  <c r="G68" i="8"/>
  <c r="G69" i="8"/>
  <c r="G70" i="8"/>
  <c r="G71" i="8"/>
  <c r="G72" i="8"/>
  <c r="J5" i="8"/>
  <c r="I5" i="8"/>
  <c r="H5" i="8"/>
  <c r="G5" i="8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5" i="7"/>
  <c r="N36" i="7"/>
  <c r="N37" i="7"/>
  <c r="N38" i="7"/>
  <c r="N39" i="7"/>
  <c r="N40" i="7"/>
  <c r="N41" i="7"/>
  <c r="N42" i="7"/>
  <c r="N43" i="7"/>
  <c r="N44" i="7"/>
  <c r="N45" i="7"/>
  <c r="N46" i="7"/>
  <c r="N47" i="7"/>
  <c r="N48" i="7"/>
  <c r="N49" i="7"/>
  <c r="N50" i="7"/>
  <c r="N51" i="7"/>
  <c r="N52" i="7"/>
  <c r="N53" i="7"/>
  <c r="N54" i="7"/>
  <c r="N55" i="7"/>
  <c r="N56" i="7"/>
  <c r="N57" i="7"/>
  <c r="N58" i="7"/>
  <c r="N59" i="7"/>
  <c r="N60" i="7"/>
  <c r="N61" i="7"/>
  <c r="N62" i="7"/>
  <c r="N63" i="7"/>
  <c r="N64" i="7"/>
  <c r="N65" i="7"/>
  <c r="N66" i="7"/>
  <c r="N67" i="7"/>
  <c r="N68" i="7"/>
  <c r="N69" i="7"/>
  <c r="N70" i="7"/>
  <c r="N71" i="7"/>
  <c r="N72" i="7"/>
  <c r="M6" i="7"/>
  <c r="M7" i="7"/>
  <c r="M8" i="7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M25" i="7"/>
  <c r="M26" i="7"/>
  <c r="M27" i="7"/>
  <c r="M28" i="7"/>
  <c r="M29" i="7"/>
  <c r="M30" i="7"/>
  <c r="M31" i="7"/>
  <c r="M32" i="7"/>
  <c r="M33" i="7"/>
  <c r="M34" i="7"/>
  <c r="M35" i="7"/>
  <c r="M36" i="7"/>
  <c r="M37" i="7"/>
  <c r="M38" i="7"/>
  <c r="M39" i="7"/>
  <c r="M40" i="7"/>
  <c r="M41" i="7"/>
  <c r="M42" i="7"/>
  <c r="M43" i="7"/>
  <c r="M44" i="7"/>
  <c r="M45" i="7"/>
  <c r="M46" i="7"/>
  <c r="M47" i="7"/>
  <c r="M48" i="7"/>
  <c r="M49" i="7"/>
  <c r="M50" i="7"/>
  <c r="M51" i="7"/>
  <c r="M52" i="7"/>
  <c r="M53" i="7"/>
  <c r="M54" i="7"/>
  <c r="M55" i="7"/>
  <c r="M56" i="7"/>
  <c r="M57" i="7"/>
  <c r="M58" i="7"/>
  <c r="M59" i="7"/>
  <c r="M60" i="7"/>
  <c r="M61" i="7"/>
  <c r="M62" i="7"/>
  <c r="M63" i="7"/>
  <c r="M64" i="7"/>
  <c r="M65" i="7"/>
  <c r="M66" i="7"/>
  <c r="M67" i="7"/>
  <c r="M68" i="7"/>
  <c r="M69" i="7"/>
  <c r="M70" i="7"/>
  <c r="M71" i="7"/>
  <c r="M72" i="7"/>
  <c r="L6" i="7"/>
  <c r="L7" i="7"/>
  <c r="L8" i="7"/>
  <c r="L9" i="7"/>
  <c r="L10" i="7"/>
  <c r="L11" i="7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27" i="7"/>
  <c r="L28" i="7"/>
  <c r="L29" i="7"/>
  <c r="L30" i="7"/>
  <c r="L31" i="7"/>
  <c r="L32" i="7"/>
  <c r="L33" i="7"/>
  <c r="L34" i="7"/>
  <c r="L35" i="7"/>
  <c r="L36" i="7"/>
  <c r="L37" i="7"/>
  <c r="L38" i="7"/>
  <c r="L39" i="7"/>
  <c r="L40" i="7"/>
  <c r="L41" i="7"/>
  <c r="L42" i="7"/>
  <c r="L43" i="7"/>
  <c r="L44" i="7"/>
  <c r="L45" i="7"/>
  <c r="L46" i="7"/>
  <c r="L47" i="7"/>
  <c r="L48" i="7"/>
  <c r="L49" i="7"/>
  <c r="L50" i="7"/>
  <c r="L51" i="7"/>
  <c r="L52" i="7"/>
  <c r="L53" i="7"/>
  <c r="L54" i="7"/>
  <c r="L55" i="7"/>
  <c r="L56" i="7"/>
  <c r="L57" i="7"/>
  <c r="L58" i="7"/>
  <c r="L59" i="7"/>
  <c r="L60" i="7"/>
  <c r="L61" i="7"/>
  <c r="L62" i="7"/>
  <c r="L63" i="7"/>
  <c r="L64" i="7"/>
  <c r="L65" i="7"/>
  <c r="L66" i="7"/>
  <c r="L67" i="7"/>
  <c r="L68" i="7"/>
  <c r="L69" i="7"/>
  <c r="L70" i="7"/>
  <c r="L71" i="7"/>
  <c r="L72" i="7"/>
  <c r="K6" i="7"/>
  <c r="K7" i="7"/>
  <c r="K8" i="7"/>
  <c r="K9" i="7"/>
  <c r="K10" i="7"/>
  <c r="K11" i="7"/>
  <c r="K12" i="7"/>
  <c r="K13" i="7"/>
  <c r="K14" i="7"/>
  <c r="K15" i="7"/>
  <c r="K16" i="7"/>
  <c r="K17" i="7"/>
  <c r="K18" i="7"/>
  <c r="K19" i="7"/>
  <c r="K20" i="7"/>
  <c r="K21" i="7"/>
  <c r="K22" i="7"/>
  <c r="K23" i="7"/>
  <c r="K24" i="7"/>
  <c r="K25" i="7"/>
  <c r="K26" i="7"/>
  <c r="K27" i="7"/>
  <c r="K28" i="7"/>
  <c r="K29" i="7"/>
  <c r="K30" i="7"/>
  <c r="K31" i="7"/>
  <c r="K32" i="7"/>
  <c r="K33" i="7"/>
  <c r="K34" i="7"/>
  <c r="K35" i="7"/>
  <c r="K36" i="7"/>
  <c r="K37" i="7"/>
  <c r="K38" i="7"/>
  <c r="K39" i="7"/>
  <c r="K40" i="7"/>
  <c r="K41" i="7"/>
  <c r="K42" i="7"/>
  <c r="K43" i="7"/>
  <c r="K44" i="7"/>
  <c r="K45" i="7"/>
  <c r="K46" i="7"/>
  <c r="K47" i="7"/>
  <c r="K48" i="7"/>
  <c r="K49" i="7"/>
  <c r="K50" i="7"/>
  <c r="K51" i="7"/>
  <c r="K52" i="7"/>
  <c r="K53" i="7"/>
  <c r="K54" i="7"/>
  <c r="K55" i="7"/>
  <c r="K56" i="7"/>
  <c r="K57" i="7"/>
  <c r="K58" i="7"/>
  <c r="K59" i="7"/>
  <c r="K60" i="7"/>
  <c r="K61" i="7"/>
  <c r="K62" i="7"/>
  <c r="K63" i="7"/>
  <c r="K64" i="7"/>
  <c r="K65" i="7"/>
  <c r="K66" i="7"/>
  <c r="K67" i="7"/>
  <c r="K68" i="7"/>
  <c r="K69" i="7"/>
  <c r="K70" i="7"/>
  <c r="K71" i="7"/>
  <c r="K72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J62" i="7"/>
  <c r="J63" i="7"/>
  <c r="J64" i="7"/>
  <c r="J65" i="7"/>
  <c r="J66" i="7"/>
  <c r="J67" i="7"/>
  <c r="J68" i="7"/>
  <c r="J69" i="7"/>
  <c r="J70" i="7"/>
  <c r="J71" i="7"/>
  <c r="J72" i="7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N5" i="7"/>
  <c r="M5" i="7"/>
  <c r="L5" i="7"/>
  <c r="K5" i="7"/>
  <c r="J5" i="7"/>
  <c r="I5" i="7"/>
  <c r="H6" i="7"/>
  <c r="H7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5" i="7"/>
  <c r="R61" i="10" l="1"/>
  <c r="R47" i="10"/>
  <c r="R33" i="10"/>
  <c r="R19" i="10"/>
  <c r="R60" i="10"/>
  <c r="R46" i="10"/>
  <c r="R32" i="10"/>
  <c r="R59" i="10"/>
  <c r="R45" i="10"/>
  <c r="R31" i="10"/>
  <c r="R17" i="10"/>
  <c r="R24" i="10"/>
  <c r="R65" i="10"/>
  <c r="R51" i="10"/>
  <c r="R37" i="10"/>
  <c r="R23" i="10"/>
  <c r="R9" i="10"/>
  <c r="R53" i="10"/>
  <c r="R39" i="10"/>
  <c r="R25" i="10"/>
  <c r="R11" i="10"/>
  <c r="R38" i="10"/>
  <c r="R10" i="10"/>
  <c r="R62" i="10"/>
  <c r="R48" i="10"/>
  <c r="R34" i="10"/>
  <c r="R20" i="10"/>
  <c r="R6" i="10"/>
  <c r="R70" i="10"/>
  <c r="R42" i="10"/>
  <c r="R14" i="10"/>
  <c r="R58" i="10"/>
  <c r="R16" i="10"/>
  <c r="R56" i="10"/>
  <c r="R28" i="10"/>
  <c r="R72" i="10"/>
  <c r="R44" i="10"/>
  <c r="R30" i="10"/>
  <c r="R71" i="10"/>
  <c r="R57" i="10"/>
  <c r="R43" i="10"/>
  <c r="R29" i="10"/>
  <c r="R15" i="10"/>
  <c r="R69" i="10"/>
  <c r="R55" i="10"/>
  <c r="R13" i="10"/>
  <c r="R68" i="10"/>
  <c r="R54" i="10"/>
  <c r="R40" i="10"/>
  <c r="R26" i="10"/>
  <c r="R12" i="10"/>
  <c r="R27" i="10"/>
  <c r="R64" i="10"/>
  <c r="R50" i="10"/>
  <c r="R36" i="10"/>
  <c r="R22" i="10"/>
  <c r="R8" i="10"/>
  <c r="R41" i="10"/>
  <c r="R63" i="10"/>
  <c r="R49" i="10"/>
  <c r="R35" i="10"/>
  <c r="R21" i="10"/>
  <c r="R7" i="10"/>
  <c r="R18" i="10"/>
</calcChain>
</file>

<file path=xl/sharedStrings.xml><?xml version="1.0" encoding="utf-8"?>
<sst xmlns="http://schemas.openxmlformats.org/spreadsheetml/2006/main" count="648" uniqueCount="214">
  <si>
    <t>Contents</t>
  </si>
  <si>
    <t>Tab</t>
  </si>
  <si>
    <t>Type</t>
  </si>
  <si>
    <t>Figure Title</t>
  </si>
  <si>
    <t>Figure Subtitle</t>
  </si>
  <si>
    <t>Table</t>
  </si>
  <si>
    <t>Nevada</t>
  </si>
  <si>
    <t>Family Economic Well-Being Index</t>
  </si>
  <si>
    <t>This workbook contains the underlying data behind the Family Economic Well-Being Index, which measures how well U.S. individuals and families are able to meet their basic needs across four dimensions: housing, food, health care, and child care.</t>
  </si>
  <si>
    <t>Please refer any questions or comments to povertyinequalitycenter@georgetown.edu.</t>
  </si>
  <si>
    <t>1. Housing</t>
  </si>
  <si>
    <t>2. Food</t>
  </si>
  <si>
    <t>3. Healthcare</t>
  </si>
  <si>
    <t>4. Child care</t>
  </si>
  <si>
    <t>5. Any burden</t>
  </si>
  <si>
    <t>6. Burden by age</t>
  </si>
  <si>
    <t>7. Burden by income group</t>
  </si>
  <si>
    <t>8. Thresholds</t>
  </si>
  <si>
    <t>Characteristic</t>
  </si>
  <si>
    <t>Population all</t>
  </si>
  <si>
    <t>All</t>
  </si>
  <si>
    <t>Age (0-17)</t>
  </si>
  <si>
    <t>Age 18-64)</t>
  </si>
  <si>
    <t>Age (65+)</t>
  </si>
  <si>
    <t>White-only Non-Hispanic</t>
  </si>
  <si>
    <t>Black-only Non-Hispanic</t>
  </si>
  <si>
    <t>Hispanic</t>
  </si>
  <si>
    <t>Asian-only Non-Hispanic</t>
  </si>
  <si>
    <t>Other</t>
  </si>
  <si>
    <t>Income group (Bottom fifth quintile)</t>
  </si>
  <si>
    <t>Income group (lower-middle fifth quintile)</t>
  </si>
  <si>
    <t>Income group (middle fifth quintile)</t>
  </si>
  <si>
    <t>Income group (upper-middle fifth quintile)</t>
  </si>
  <si>
    <t>Income group (Top fifth quintile)</t>
  </si>
  <si>
    <t>Housing tenure (owner with mortgage</t>
  </si>
  <si>
    <t>Housing tenure (owner without mortgage or rent-free)</t>
  </si>
  <si>
    <t>Housing tenure (renter)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</si>
  <si>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</si>
  <si>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</si>
  <si>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</si>
  <si>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</si>
  <si>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</si>
  <si>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</si>
  <si>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</si>
  <si>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</si>
  <si>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 xml:space="preserve">District of Columbia 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</si>
  <si>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</si>
  <si>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</si>
  <si>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</si>
  <si>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</si>
  <si>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</si>
  <si>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</si>
  <si>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</si>
  <si>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</si>
  <si>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</si>
  <si>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</si>
  <si>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</si>
  <si>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</si>
  <si>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</si>
  <si>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</si>
  <si>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</si>
  <si>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</si>
  <si>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</si>
  <si>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</si>
  <si>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</si>
  <si>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New Hampshire</t>
  </si>
  <si>
    <t>New Jersey</t>
  </si>
  <si>
    <t>New Mexico</t>
  </si>
  <si>
    <t>New York</t>
  </si>
  <si>
    <t>North Carolina</t>
  </si>
  <si>
    <t>North Dakota</t>
  </si>
  <si>
    <t xml:space="preserve">Ohio </t>
  </si>
  <si>
    <t>Oklahoma</t>
  </si>
  <si>
    <t xml:space="preserve">Oregon 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</si>
  <si>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</si>
  <si>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</si>
  <si>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</si>
  <si>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</si>
  <si>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</si>
  <si>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</si>
  <si>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</si>
  <si>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</si>
  <si>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</si>
  <si>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</si>
  <si>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</si>
  <si>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 xml:space="preserve">Wisconsin </t>
  </si>
  <si>
    <t>Wyoming</t>
  </si>
  <si>
    <t>Severely Burdened (#)</t>
  </si>
  <si>
    <t>Burdened (#)</t>
  </si>
  <si>
    <t>Getting By (#)</t>
  </si>
  <si>
    <t>Comfortably Meeting Needs (#)</t>
  </si>
  <si>
    <t>Severely Burdened (%)</t>
  </si>
  <si>
    <t>Burdened (%)</t>
  </si>
  <si>
    <t>Getting By (%)</t>
  </si>
  <si>
    <t>Comfortably Meeting Needs (%)</t>
  </si>
  <si>
    <t>Total Burdened (%)</t>
  </si>
  <si>
    <t>Severely Burdened (Uninsured household member) (#)</t>
  </si>
  <si>
    <t>Severely Burdened (Due to high costs) (#)</t>
  </si>
  <si>
    <t>Severely Burdened (Uninsured household member) (%)</t>
  </si>
  <si>
    <t>Severely Burdened (Due to high costs) (%)</t>
  </si>
  <si>
    <t>Severely Burdened (TOTAL) (%)</t>
  </si>
  <si>
    <t>No child under 13 in household (#)</t>
  </si>
  <si>
    <t>No child under 13 in household (%)</t>
  </si>
  <si>
    <t>Child under 6 in household-Severely Burdened (%)</t>
  </si>
  <si>
    <t>Child under 6 in household-Burdened (%)</t>
  </si>
  <si>
    <t>Child under 6 in household- Getting By (%)</t>
  </si>
  <si>
    <t>Total Population-Severely Burdened (%)</t>
  </si>
  <si>
    <t>Total Population-Burdened (%)</t>
  </si>
  <si>
    <t>Total Population-Getting By (%)</t>
  </si>
  <si>
    <t>Total Population-Comfortably Meeting Needs(%)</t>
  </si>
  <si>
    <t>Child under 6 in household-Comfortably Meeting Needs (%)</t>
  </si>
  <si>
    <t>Child under 6 in household-Total Burdened(%)</t>
  </si>
  <si>
    <t>Total Population Overall Burden (%)</t>
  </si>
  <si>
    <t>No child under 6 in household (#)</t>
  </si>
  <si>
    <t>Child under 6 in household-Severely Burdened (#)</t>
  </si>
  <si>
    <t>Child under 6 in household-Burdened (#)</t>
  </si>
  <si>
    <t>Child under 6 in household-Getting By(#)</t>
  </si>
  <si>
    <t>Child under 6 in household-Comfortably Meeting Needs (#)</t>
  </si>
  <si>
    <t>3+ burdens (#)</t>
  </si>
  <si>
    <t>2 burdens (#)</t>
  </si>
  <si>
    <t>1 burdens (#)</t>
  </si>
  <si>
    <t>Zero burdens (#)</t>
  </si>
  <si>
    <t>3+ burdens (%)</t>
  </si>
  <si>
    <t>2 burdens (%)</t>
  </si>
  <si>
    <t>1 burdens (%)</t>
  </si>
  <si>
    <t>Zero burdens (%)</t>
  </si>
  <si>
    <t>At least 1 burden (%)</t>
  </si>
  <si>
    <t>At least 2 burdens (%)</t>
  </si>
  <si>
    <t>3+ Burdens (All ages)</t>
  </si>
  <si>
    <t>3+ Burdens (0-17 years old)</t>
  </si>
  <si>
    <t>3+ Burdens (18-64 years old)</t>
  </si>
  <si>
    <t>3+ Burdens (65+ years old)</t>
  </si>
  <si>
    <t>2 Burdens (All ages)</t>
  </si>
  <si>
    <t>2 Burdens (0-17 years old)</t>
  </si>
  <si>
    <t>2 Burdens (18-64 years old)</t>
  </si>
  <si>
    <t>2 Burdens (65+ years old)</t>
  </si>
  <si>
    <t>1 Burden (All ages)</t>
  </si>
  <si>
    <t>1 Burden (0-17 years old)</t>
  </si>
  <si>
    <t>1 Burden (18-64 years old)</t>
  </si>
  <si>
    <t>1 Burden (65+ years old)</t>
  </si>
  <si>
    <t>3+ Burdens (Bottom 20%)</t>
  </si>
  <si>
    <t>3+ Burdens (Lower-middle 20%)</t>
  </si>
  <si>
    <t>3+ Burdens (Middle 20%)</t>
  </si>
  <si>
    <t>3+ Burdens (Upper-middle 20%)</t>
  </si>
  <si>
    <t>3+ Burdens (Top 20%)</t>
  </si>
  <si>
    <t>2 Burdens (Bottom 20%)</t>
  </si>
  <si>
    <t>2 Burdens (Lower-middle 20%)</t>
  </si>
  <si>
    <t>2 Burdens (Middle 20%)</t>
  </si>
  <si>
    <t>2 Burdens (Upper-middle 20%)</t>
  </si>
  <si>
    <t>2 Burdens (Top 20%)</t>
  </si>
  <si>
    <t>1 Burden (Bottom 20%)</t>
  </si>
  <si>
    <t>1 Burden (Lower-middle 20%)</t>
  </si>
  <si>
    <t>1 Burden (Middle 20%)</t>
  </si>
  <si>
    <t>1 Burden (Upper-middle 20%)</t>
  </si>
  <si>
    <t>1 Burden (Top 20%)</t>
  </si>
  <si>
    <t>food</t>
  </si>
  <si>
    <t>health care</t>
  </si>
  <si>
    <t>child care</t>
  </si>
  <si>
    <t>severely burdened</t>
  </si>
  <si>
    <t>burdened</t>
  </si>
  <si>
    <t>getting by</t>
  </si>
  <si>
    <t>comfortably meeting needs</t>
  </si>
  <si>
    <t>Research dimensions thresholds by burden</t>
  </si>
  <si>
    <t>Income quintiles with maximum values in size-adjusted after taxes and transfers income</t>
  </si>
  <si>
    <t>research dimension</t>
  </si>
  <si>
    <t>income group</t>
  </si>
  <si>
    <t>1 person household</t>
  </si>
  <si>
    <t xml:space="preserve">4 person household </t>
  </si>
  <si>
    <t>Bottom 20%</t>
  </si>
  <si>
    <t>Lower-middle 20%</t>
  </si>
  <si>
    <t>Middle 20%</t>
  </si>
  <si>
    <t>Upper-middle 20%</t>
  </si>
  <si>
    <t>High 20%</t>
  </si>
  <si>
    <t>$78,360+</t>
  </si>
  <si>
    <t>$156,719+</t>
  </si>
  <si>
    <t xml:space="preserve">Note: "High 20%" values are the floor of the top quintile (no upper bound). </t>
  </si>
  <si>
    <t>Source: Trisi, Danilo and Stephanie Scott. “Family Economic Well-Being Index.” Georgetown Center on Poverty &amp; Inequality. September 2026. Available at: www.georgetownpoverty.org/family-index</t>
  </si>
  <si>
    <t>8A. Burden Tier Threshold by Dimension</t>
  </si>
  <si>
    <t>8B. Income Group Cutoffs by Household Size</t>
  </si>
  <si>
    <t xml:space="preserve">5A. Any Burden By Age, Race/Ethnicity, Income Group, Housing Tenure Status, and State </t>
    <phoneticPr fontId="27" type="noConversion"/>
  </si>
  <si>
    <t>8A. Burden Tier Threshold by Dimension</t>
    <phoneticPr fontId="27" type="noConversion"/>
  </si>
  <si>
    <t>8B. Income Group Cutoffs, by Household Size</t>
    <phoneticPr fontId="27" type="noConversion"/>
  </si>
  <si>
    <t>Research dimensions thresholds by burden</t>
    <phoneticPr fontId="27" type="noConversion"/>
  </si>
  <si>
    <t>Income quintiles with maximum values in size-adjusted after taxes and transfers income</t>
    <phoneticPr fontId="27" type="noConversion"/>
  </si>
  <si>
    <t>Created by Danilo Trisi &amp; Stephanie Scott, Georgetown Center on Poverty and Inequality</t>
  </si>
  <si>
    <t xml:space="preserve">1A. Housing Cost Burden By Age, Race/Ethnicity, Income Group, Housing Tenure Status, and State </t>
  </si>
  <si>
    <t xml:space="preserve">3A. Healthcare Cost Burden By Age, Race/Ethnicity, Income Group, Housing Tenure Status, and State </t>
  </si>
  <si>
    <t xml:space="preserve">2A. Food Costs Burden By Age, Race/Ethnicity, Income Group, Housing Tenure Status, and State </t>
  </si>
  <si>
    <t xml:space="preserve">4A. Childcare Cost Burden By Age, Race/Ethnicity, Income Group, Housing Tenure Status, and State </t>
  </si>
  <si>
    <t>6A. Number of Burdens by Age Group and State</t>
  </si>
  <si>
    <t>Notes: For more information, please see our methodology at:  https://www.georgetownpoverty.org/family-index/about-the-index/</t>
  </si>
  <si>
    <t>Revised 28 September 2026.</t>
  </si>
  <si>
    <t xml:space="preserve">3A. Healthcare Cost Burden in U.S. by Age, Race, Income Group, Housing Tenure Status, and State </t>
  </si>
  <si>
    <t xml:space="preserve">4A. Child Care Cost Burden in U.S. by Age, Race, Income Group, Housing Tenure Status, and State </t>
  </si>
  <si>
    <t>7A. Number of Burdens by Income Group and State</t>
  </si>
  <si>
    <r>
      <t xml:space="preserve">housing </t>
    </r>
    <r>
      <rPr>
        <sz val="10"/>
        <color rgb="FF000000"/>
        <rFont val="Calibri"/>
        <family val="2"/>
      </rPr>
      <t>(includes rent, mortgage, and utilities)</t>
    </r>
  </si>
  <si>
    <t>Housing expenses are 20 percent or less of household income.</t>
  </si>
  <si>
    <t>Housing expenses exceed 20 percent but are less than or equal to 30 percent of household income.</t>
  </si>
  <si>
    <t>Housing expenses exceed 30 percent but are less than or equal to 50 percent of household income.</t>
  </si>
  <si>
    <t>Housing expenses exceed 50 percent of household income.</t>
  </si>
  <si>
    <t>Food needs are 12 percent or less of household income.</t>
  </si>
  <si>
    <t>Food needs exceed 12 percent but are less than or equal to 18 percent of household income.</t>
  </si>
  <si>
    <t>Food needs exceed 18 percent but are less than or equal to 30 percent of household income.</t>
  </si>
  <si>
    <t>Food needs exceed 30 percent of household income.</t>
  </si>
  <si>
    <t>Health care costs are 7 percent or less of household income.</t>
  </si>
  <si>
    <t>Health care costs exceed 7 percent but are less than or equal to 10 percent of household income.</t>
  </si>
  <si>
    <t>Health care costs exceed 10 percent but are less than or equal to 17 percent of household income.</t>
  </si>
  <si>
    <t>Someone in the household is uninsured, and below 500 percent of the official poverty line, OR health care costs exceed 17 percent of household income.</t>
  </si>
  <si>
    <t>The unadjusted cost of child care needs is less than 7 percent of household income.</t>
  </si>
  <si>
    <t>The unadjusted cost of child care needs is 7 percent or more of household income, but the adjusted cost (reduced if a parent works less than full-time) is less than 7 percent.</t>
  </si>
  <si>
    <t>The adjusted cost of child care needs is 7 percent or more, but less than or equal to 14 percent of household income.</t>
  </si>
  <si>
    <t>The adjusted cost of child care needs exceeds 14 percent of household income.</t>
  </si>
  <si>
    <t>Notes: For categorizing a household as comfortably meeting its child care needs, only if the unadjusted cost of care, calculated without assuming a reduction of work hours, is affordable (below 7 percent of household income). If the cost of child care becomes affordable only when adjusted downward for a parent working less than full-time, we categorize that household as “getting by.” Ultimately, this framework accounts for the reality that a parent may prefer to work full-time but is constrained by the unaffordability of child care. For more information, please see our methodology at:  https://www.georgetownpoverty.org/family-index/about-the-index/</t>
  </si>
  <si>
    <t xml:space="preserve">2A. Food Costs Burden in U.S. by Age, Race, Income Group, Housing Tenure Status, and State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</si>
</sst>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31">
    <font>
      <sz val="10"/>
      <color rgb="FF000000"/>
      <name val="Arial"/>
      <scheme val="minor"/>
    </font>
    <font>
      <b/>
      <sz val="16"/>
      <color theme="1"/>
      <name val="Montserrat"/>
    </font>
    <font>
      <b/>
      <sz val="14"/>
      <color rgb="FF134F5C"/>
      <name val="Montserrat"/>
    </font>
    <font>
      <sz val="11"/>
      <color theme="1"/>
      <name val="Calibri"/>
      <family val="2"/>
    </font>
    <font>
      <i/>
      <sz val="10"/>
      <color theme="1"/>
      <name val="Calibri"/>
      <family val="2"/>
    </font>
    <font>
      <b/>
      <i/>
      <sz val="12"/>
      <color rgb="FF000000"/>
      <name val="Montserrat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  <scheme val="minor"/>
    </font>
    <font>
      <i/>
      <sz val="11"/>
      <color rgb="FF000000"/>
      <name val="Docs-Calibri"/>
    </font>
    <font>
      <i/>
      <sz val="11"/>
      <color theme="1"/>
      <name val="Calibri"/>
      <family val="2"/>
    </font>
    <font>
      <b/>
      <sz val="16"/>
      <color rgb="FFFFFFFF"/>
      <name val="Montserrat"/>
    </font>
    <font>
      <sz val="10"/>
      <color theme="1"/>
      <name val="Arial"/>
      <family val="2"/>
    </font>
    <font>
      <b/>
      <sz val="14"/>
      <color theme="0"/>
      <name val="Montserrat"/>
    </font>
    <font>
      <b/>
      <sz val="14"/>
      <color rgb="FF434343"/>
      <name val="Montserrat"/>
    </font>
    <font>
      <u/>
      <sz val="10"/>
      <color rgb="FF1155C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0"/>
      <color rgb="FF000000"/>
      <name val="Arial"/>
      <family val="2"/>
      <scheme val="minor"/>
    </font>
    <font>
      <sz val="10"/>
      <color theme="1"/>
      <name val="Calibri"/>
      <family val="2"/>
    </font>
    <font>
      <i/>
      <sz val="10"/>
      <color theme="1"/>
      <name val="Calibri"/>
      <family val="2"/>
    </font>
    <font>
      <sz val="10"/>
      <color rgb="FF000000"/>
      <name val="Arial"/>
      <family val="2"/>
      <scheme val="minor"/>
    </font>
    <font>
      <sz val="10"/>
      <color rgb="FF000000"/>
      <name val="Calibri"/>
      <family val="2"/>
    </font>
    <font>
      <sz val="10"/>
      <color theme="1"/>
      <name val="Arial"/>
      <family val="2"/>
      <scheme val="minor"/>
    </font>
    <font>
      <b/>
      <sz val="10"/>
      <color rgb="FFFFFFFF"/>
      <name val="Calibri"/>
      <family val="2"/>
    </font>
    <font>
      <b/>
      <sz val="10"/>
      <color rgb="FF000000"/>
      <name val="Calibri"/>
      <family val="2"/>
    </font>
    <font>
      <sz val="9"/>
      <name val="Arial"/>
      <family val="3"/>
      <charset val="134"/>
      <scheme val="minor"/>
    </font>
    <font>
      <b/>
      <sz val="10"/>
      <color theme="0"/>
      <name val="Calibri"/>
      <family val="2"/>
    </font>
    <font>
      <sz val="10"/>
      <name val="Calibri"/>
      <family val="2"/>
    </font>
    <font>
      <u/>
      <sz val="10"/>
      <color rgb="FF1155CC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BCD8DE"/>
        <bgColor rgb="FFBCD8DE"/>
      </patternFill>
    </fill>
    <fill>
      <patternFill patternType="solid">
        <fgColor rgb="FF134F5C"/>
        <bgColor rgb="FF134F5C"/>
      </patternFill>
    </fill>
    <fill>
      <patternFill patternType="solid">
        <fgColor rgb="FFA1C9D1"/>
        <bgColor rgb="FFA1C9D1"/>
      </patternFill>
    </fill>
    <fill>
      <patternFill patternType="solid">
        <fgColor rgb="FFFFFFFF"/>
        <bgColor rgb="FFFFFFFF"/>
      </patternFill>
    </fill>
    <fill>
      <patternFill patternType="solid">
        <fgColor rgb="FF666666"/>
        <bgColor rgb="FF666666"/>
      </patternFill>
    </fill>
    <fill>
      <patternFill patternType="solid">
        <fgColor rgb="FF134F5C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rgb="FFB7B7B7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CCCCCC"/>
      </left>
      <right/>
      <top style="medium">
        <color rgb="FFCCCCCC"/>
      </top>
      <bottom/>
      <diagonal/>
    </border>
  </borders>
  <cellStyleXfs count="3">
    <xf numFmtId="0" fontId="0" fillId="0" borderId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102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/>
    <xf numFmtId="0" fontId="10" fillId="0" borderId="0" xfId="0" applyFont="1"/>
    <xf numFmtId="0" fontId="12" fillId="6" borderId="0" xfId="0" applyFont="1" applyFill="1"/>
    <xf numFmtId="0" fontId="13" fillId="3" borderId="0" xfId="0" applyFont="1" applyFill="1"/>
    <xf numFmtId="0" fontId="13" fillId="3" borderId="0" xfId="0" applyFont="1" applyFill="1" applyAlignment="1">
      <alignment horizontal="left"/>
    </xf>
    <xf numFmtId="0" fontId="14" fillId="4" borderId="0" xfId="0" applyFont="1" applyFill="1"/>
    <xf numFmtId="0" fontId="8" fillId="4" borderId="0" xfId="0" applyFont="1" applyFill="1"/>
    <xf numFmtId="0" fontId="8" fillId="0" borderId="0" xfId="0" applyFont="1"/>
    <xf numFmtId="0" fontId="3" fillId="0" borderId="0" xfId="0" applyFont="1"/>
    <xf numFmtId="0" fontId="8" fillId="0" borderId="0" xfId="0" applyFont="1" applyAlignment="1">
      <alignment horizontal="center"/>
    </xf>
    <xf numFmtId="0" fontId="14" fillId="0" borderId="0" xfId="0" applyFont="1"/>
    <xf numFmtId="0" fontId="15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left"/>
    </xf>
    <xf numFmtId="0" fontId="18" fillId="0" borderId="0" xfId="0" applyFont="1"/>
    <xf numFmtId="3" fontId="6" fillId="0" borderId="0" xfId="0" applyNumberFormat="1" applyFont="1" applyAlignment="1">
      <alignment horizontal="left"/>
    </xf>
    <xf numFmtId="164" fontId="6" fillId="0" borderId="0" xfId="1" applyNumberFormat="1" applyFont="1" applyFill="1" applyAlignment="1">
      <alignment horizontal="left"/>
    </xf>
    <xf numFmtId="164" fontId="20" fillId="0" borderId="0" xfId="1" applyNumberFormat="1" applyFont="1" applyFill="1" applyAlignment="1">
      <alignment horizontal="left"/>
    </xf>
    <xf numFmtId="164" fontId="21" fillId="0" borderId="0" xfId="1" applyNumberFormat="1" applyFont="1" applyFill="1" applyAlignment="1">
      <alignment horizontal="left"/>
    </xf>
    <xf numFmtId="0" fontId="22" fillId="0" borderId="0" xfId="0" applyFont="1"/>
    <xf numFmtId="9" fontId="0" fillId="0" borderId="0" xfId="2" applyFont="1" applyFill="1" applyAlignment="1">
      <alignment horizontal="left"/>
    </xf>
    <xf numFmtId="9" fontId="3" fillId="0" borderId="0" xfId="2" applyFont="1" applyFill="1" applyAlignment="1">
      <alignment horizontal="left"/>
    </xf>
    <xf numFmtId="9" fontId="18" fillId="0" borderId="0" xfId="2" applyFont="1" applyFill="1" applyAlignment="1">
      <alignment horizontal="left"/>
    </xf>
    <xf numFmtId="3" fontId="20" fillId="0" borderId="0" xfId="1" applyNumberFormat="1" applyFont="1" applyFill="1" applyAlignment="1">
      <alignment horizontal="right"/>
    </xf>
    <xf numFmtId="3" fontId="21" fillId="0" borderId="0" xfId="1" applyNumberFormat="1" applyFont="1" applyFill="1" applyAlignment="1">
      <alignment horizontal="right"/>
    </xf>
    <xf numFmtId="0" fontId="23" fillId="0" borderId="0" xfId="0" applyFont="1"/>
    <xf numFmtId="0" fontId="20" fillId="0" borderId="0" xfId="0" applyFont="1"/>
    <xf numFmtId="9" fontId="6" fillId="0" borderId="0" xfId="2" applyFont="1" applyFill="1" applyAlignment="1">
      <alignment horizontal="center"/>
    </xf>
    <xf numFmtId="0" fontId="0" fillId="0" borderId="0" xfId="0" applyAlignment="1">
      <alignment wrapText="1"/>
    </xf>
    <xf numFmtId="0" fontId="25" fillId="7" borderId="4" xfId="0" applyFont="1" applyFill="1" applyBorder="1" applyAlignment="1">
      <alignment wrapText="1"/>
    </xf>
    <xf numFmtId="0" fontId="25" fillId="7" borderId="12" xfId="0" applyFont="1" applyFill="1" applyBorder="1" applyAlignment="1">
      <alignment wrapText="1"/>
    </xf>
    <xf numFmtId="0" fontId="23" fillId="0" borderId="6" xfId="0" applyFont="1" applyBorder="1" applyAlignment="1">
      <alignment wrapText="1"/>
    </xf>
    <xf numFmtId="0" fontId="23" fillId="0" borderId="3" xfId="0" applyFont="1" applyBorder="1" applyAlignment="1">
      <alignment wrapText="1"/>
    </xf>
    <xf numFmtId="3" fontId="23" fillId="0" borderId="6" xfId="0" applyNumberFormat="1" applyFont="1" applyBorder="1" applyAlignment="1">
      <alignment wrapText="1"/>
    </xf>
    <xf numFmtId="3" fontId="23" fillId="0" borderId="3" xfId="0" applyNumberFormat="1" applyFont="1" applyBorder="1" applyAlignment="1">
      <alignment wrapText="1"/>
    </xf>
    <xf numFmtId="0" fontId="23" fillId="0" borderId="10" xfId="0" applyFont="1" applyBorder="1"/>
    <xf numFmtId="0" fontId="23" fillId="0" borderId="5" xfId="0" applyFont="1" applyBorder="1" applyAlignment="1">
      <alignment wrapText="1"/>
    </xf>
    <xf numFmtId="0" fontId="23" fillId="0" borderId="8" xfId="0" applyFont="1" applyBorder="1" applyAlignment="1">
      <alignment wrapText="1"/>
    </xf>
    <xf numFmtId="165" fontId="23" fillId="0" borderId="6" xfId="0" applyNumberFormat="1" applyFont="1" applyBorder="1" applyAlignment="1">
      <alignment horizontal="center" wrapText="1"/>
    </xf>
    <xf numFmtId="165" fontId="23" fillId="0" borderId="7" xfId="0" applyNumberFormat="1" applyFont="1" applyBorder="1" applyAlignment="1">
      <alignment horizontal="center" wrapText="1"/>
    </xf>
    <xf numFmtId="165" fontId="23" fillId="0" borderId="3" xfId="0" applyNumberFormat="1" applyFont="1" applyBorder="1" applyAlignment="1">
      <alignment horizontal="center" wrapText="1"/>
    </xf>
    <xf numFmtId="165" fontId="23" fillId="0" borderId="9" xfId="0" applyNumberFormat="1" applyFont="1" applyBorder="1" applyAlignment="1">
      <alignment horizontal="center" wrapText="1"/>
    </xf>
    <xf numFmtId="165" fontId="23" fillId="0" borderId="11" xfId="0" applyNumberFormat="1" applyFont="1" applyBorder="1" applyAlignment="1">
      <alignment horizontal="center"/>
    </xf>
    <xf numFmtId="0" fontId="24" fillId="0" borderId="0" xfId="0" applyFont="1"/>
    <xf numFmtId="0" fontId="23" fillId="0" borderId="0" xfId="0" applyFont="1"/>
    <xf numFmtId="0" fontId="0" fillId="0" borderId="0" xfId="0"/>
    <xf numFmtId="0" fontId="12" fillId="0" borderId="0" xfId="0" applyFont="1" applyAlignment="1">
      <alignment wrapText="1"/>
    </xf>
    <xf numFmtId="0" fontId="0" fillId="0" borderId="0" xfId="0"/>
    <xf numFmtId="0" fontId="1" fillId="2" borderId="0" xfId="0" applyFont="1" applyFill="1"/>
    <xf numFmtId="0" fontId="4" fillId="0" borderId="0" xfId="0" applyFont="1"/>
    <xf numFmtId="0" fontId="9" fillId="5" borderId="0" xfId="0" applyFont="1" applyFill="1" applyAlignment="1">
      <alignment horizontal="left"/>
    </xf>
    <xf numFmtId="0" fontId="11" fillId="6" borderId="0" xfId="0" applyFont="1" applyFill="1"/>
    <xf numFmtId="0" fontId="17" fillId="0" borderId="0" xfId="0" applyFont="1" applyAlignment="1">
      <alignment wrapText="1"/>
    </xf>
    <xf numFmtId="0" fontId="18" fillId="0" borderId="0" xfId="0" applyFont="1"/>
    <xf numFmtId="0" fontId="16" fillId="0" borderId="1" xfId="0" applyFont="1" applyBorder="1"/>
    <xf numFmtId="0" fontId="2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23" fillId="0" borderId="0" xfId="0" applyFont="1" applyAlignment="1"/>
    <xf numFmtId="0" fontId="0" fillId="0" borderId="0" xfId="0" applyAlignment="1"/>
    <xf numFmtId="0" fontId="6" fillId="0" borderId="0" xfId="0" applyFont="1" applyAlignment="1">
      <alignment wrapText="1"/>
    </xf>
    <xf numFmtId="164" fontId="6" fillId="0" borderId="0" xfId="1" applyNumberFormat="1" applyFont="1"/>
    <xf numFmtId="164" fontId="4" fillId="0" borderId="0" xfId="1" applyNumberFormat="1" applyFont="1" applyFill="1" applyAlignment="1">
      <alignment horizontal="left"/>
    </xf>
    <xf numFmtId="0" fontId="28" fillId="3" borderId="0" xfId="0" applyFont="1" applyFill="1" applyAlignment="1">
      <alignment horizontal="center"/>
    </xf>
    <xf numFmtId="0" fontId="28" fillId="3" borderId="0" xfId="0" applyFont="1" applyFill="1" applyAlignment="1">
      <alignment horizontal="center" wrapText="1"/>
    </xf>
    <xf numFmtId="9" fontId="23" fillId="0" borderId="0" xfId="0" applyNumberFormat="1" applyFont="1" applyAlignment="1">
      <alignment horizontal="center"/>
    </xf>
    <xf numFmtId="3" fontId="20" fillId="0" borderId="0" xfId="0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20" fillId="0" borderId="2" xfId="0" applyNumberFormat="1" applyFont="1" applyBorder="1" applyAlignment="1">
      <alignment horizontal="right"/>
    </xf>
    <xf numFmtId="164" fontId="20" fillId="0" borderId="0" xfId="1" applyNumberFormat="1" applyFont="1" applyFill="1" applyAlignment="1">
      <alignment horizontal="right"/>
    </xf>
    <xf numFmtId="4" fontId="6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9" fontId="23" fillId="0" borderId="0" xfId="2" applyFont="1" applyFill="1" applyAlignment="1">
      <alignment horizontal="center"/>
    </xf>
    <xf numFmtId="0" fontId="0" fillId="0" borderId="0" xfId="0" applyAlignment="1">
      <alignment horizontal="center"/>
    </xf>
    <xf numFmtId="0" fontId="25" fillId="7" borderId="4" xfId="0" applyFont="1" applyFill="1" applyBorder="1" applyAlignment="1">
      <alignment horizont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23" fillId="0" borderId="7" xfId="0" applyFont="1" applyBorder="1" applyAlignment="1">
      <alignment wrapText="1"/>
    </xf>
    <xf numFmtId="0" fontId="23" fillId="0" borderId="9" xfId="0" applyFont="1" applyBorder="1" applyAlignment="1">
      <alignment wrapText="1"/>
    </xf>
    <xf numFmtId="0" fontId="6" fillId="0" borderId="0" xfId="0" applyFont="1" applyAlignment="1">
      <alignment horizontal="left"/>
    </xf>
    <xf numFmtId="0" fontId="23" fillId="0" borderId="1" xfId="0" applyFont="1" applyBorder="1" applyAlignment="1">
      <alignment wrapText="1"/>
    </xf>
    <xf numFmtId="0" fontId="25" fillId="0" borderId="1" xfId="0" applyFont="1" applyBorder="1" applyAlignment="1">
      <alignment wrapText="1"/>
    </xf>
    <xf numFmtId="9" fontId="0" fillId="0" borderId="0" xfId="0" applyNumberFormat="1" applyAlignment="1">
      <alignment horizontal="center"/>
    </xf>
    <xf numFmtId="9" fontId="3" fillId="0" borderId="0" xfId="2" applyFont="1" applyFill="1" applyAlignment="1">
      <alignment horizontal="center"/>
    </xf>
    <xf numFmtId="9" fontId="4" fillId="0" borderId="0" xfId="2" applyFont="1" applyFill="1" applyAlignment="1">
      <alignment horizontal="center"/>
    </xf>
    <xf numFmtId="9" fontId="18" fillId="0" borderId="0" xfId="2" applyFont="1" applyFill="1" applyAlignment="1">
      <alignment horizontal="center"/>
    </xf>
    <xf numFmtId="9" fontId="0" fillId="0" borderId="0" xfId="2" applyFont="1" applyFill="1" applyAlignment="1">
      <alignment horizontal="center"/>
    </xf>
    <xf numFmtId="9" fontId="18" fillId="0" borderId="2" xfId="2" applyFont="1" applyFill="1" applyBorder="1" applyAlignment="1">
      <alignment horizontal="center"/>
    </xf>
    <xf numFmtId="9" fontId="6" fillId="0" borderId="2" xfId="2" applyFont="1" applyFill="1" applyBorder="1" applyAlignment="1">
      <alignment horizontal="center"/>
    </xf>
    <xf numFmtId="0" fontId="23" fillId="0" borderId="1" xfId="0" applyFont="1" applyFill="1" applyBorder="1"/>
    <xf numFmtId="0" fontId="29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30" fillId="4" borderId="0" xfId="0" applyFon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left"/>
    </xf>
    <xf numFmtId="0" fontId="23" fillId="0" borderId="0" xfId="0" applyFont="1" applyAlignment="1">
      <alignment horizontal="left"/>
    </xf>
    <xf numFmtId="0" fontId="23" fillId="0" borderId="1" xfId="0" applyFont="1" applyBorder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188"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numFmt numFmtId="165" formatCode="&quot;$&quot;#,##0"/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numFmt numFmtId="165" formatCode="&quot;$&quot;#,##0"/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B7B7B7"/>
        </left>
        <right/>
        <top/>
        <bottom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B7B7B7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z val="11"/>
        <color theme="1"/>
        <name val="Calibri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numFmt numFmtId="13" formatCode="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numFmt numFmtId="13" formatCode="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z val="11"/>
        <color theme="1"/>
        <name val="Calibri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z val="11"/>
        <color theme="1"/>
        <name val="Calibri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z val="11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numFmt numFmtId="13" formatCode="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outline="0">
        <left style="thin">
          <color rgb="FFB7B7B7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sz val="11"/>
        <color theme="1"/>
        <name val="Calibri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z val="11"/>
        <color theme="1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3" formatCode="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numFmt numFmtId="13" formatCode="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numFmt numFmtId="13" formatCode="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numFmt numFmtId="13" formatCode="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numFmt numFmtId="13" formatCode="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z val="11"/>
        <color theme="1"/>
        <name val="Calibri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z val="11"/>
        <color theme="1"/>
        <name val="Calibri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z val="11"/>
        <color theme="1"/>
        <name val="Calibri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numFmt numFmtId="164" formatCode="_(* #,##0_);_(* \(#,##0\);_(* &quot;-&quot;??_);_(@_)"/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numFmt numFmtId="164" formatCode="_(* #,##0_);_(* \(#,##0\);_(* &quot;-&quot;??_);_(@_)"/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numFmt numFmtId="164" formatCode="_(* #,##0_);_(* \(#,##0\);_(* &quot;-&quot;??_);_(@_)"/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numFmt numFmtId="164" formatCode="_(* #,##0_);_(* \(#,##0\);_(* &quot;-&quot;??_);_(@_)"/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numFmt numFmtId="164" formatCode="_(* #,##0_);_(* \(#,##0\);_(* &quot;-&quot;??_);_(@_)"/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  <alignment vertical="bottom" textRotation="0" wrapText="0" indent="0" justifyLastLine="0" shrinkToFit="0" readingOrder="0"/>
    </dxf>
    <dxf>
      <fill>
        <patternFill patternType="none">
          <bgColor auto="1"/>
        </patternFill>
      </fill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fgColor rgb="FFBCD8DE"/>
          <bgColor rgb="FFBCD8D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CD8DE"/>
          <bgColor rgb="FFBCD8DE"/>
        </patternFill>
      </fill>
    </dxf>
  </dxfs>
  <tableStyles count="1">
    <tableStyle name="Table 1. COI Scores-style" pivot="0" count="3" xr9:uid="{00000000-0011-0000-FFFF-FFFF00000000}">
      <tableStyleElement type="headerRow" dxfId="187"/>
      <tableStyleElement type="firstRowStripe" dxfId="186"/>
      <tableStyleElement type="secondRowStripe" dxfId="18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5:K72" headerRowCount="0" headerRowDxfId="108" dataDxfId="106" totalsRowDxfId="107">
  <tableColumns count="11">
    <tableColumn id="1" xr3:uid="{00000000-0010-0000-0000-000001000000}" name="Column1" dataDxfId="113"/>
    <tableColumn id="2" xr3:uid="{00000000-0010-0000-0000-000002000000}" name="Column2" dataDxfId="112" dataCellStyle="Comma"/>
    <tableColumn id="3" xr3:uid="{00000000-0010-0000-0000-000003000000}" name="Column3" dataDxfId="111" dataCellStyle="Comma"/>
    <tableColumn id="4" xr3:uid="{00000000-0010-0000-0000-000004000000}" name="Column4" dataDxfId="110" dataCellStyle="Comma"/>
    <tableColumn id="5" xr3:uid="{00000000-0010-0000-0000-000005000000}" name="Column5" dataDxfId="109" dataCellStyle="Comma"/>
    <tableColumn id="6" xr3:uid="{00000000-0010-0000-0000-000006000000}" name="Column6" dataDxfId="105" dataCellStyle="Comma"/>
    <tableColumn id="7" xr3:uid="{00000000-0010-0000-0000-000007000000}" name="Column7" dataDxfId="104">
      <calculatedColumnFormula>C5/$B5</calculatedColumnFormula>
    </tableColumn>
    <tableColumn id="8" xr3:uid="{00000000-0010-0000-0000-000008000000}" name="Column8" dataDxfId="103">
      <calculatedColumnFormula>D5/$B5</calculatedColumnFormula>
    </tableColumn>
    <tableColumn id="9" xr3:uid="{00000000-0010-0000-0000-000009000000}" name="Column9" dataDxfId="102">
      <calculatedColumnFormula>E5/$B5</calculatedColumnFormula>
    </tableColumn>
    <tableColumn id="10" xr3:uid="{7FD3EAC2-37CD-4BE9-AD3C-B2AC2CEDCA8E}" name="Column10" headerRowDxfId="184" dataDxfId="101" totalsRowDxfId="183">
      <calculatedColumnFormula>F5/$B5</calculatedColumnFormula>
    </tableColumn>
    <tableColumn id="11" xr3:uid="{DF664892-EC75-41D3-ABE5-46EB002F09BA}" name="Column11" headerRowDxfId="182" dataDxfId="100" totalsRowDxfId="181">
      <calculatedColumnFormula>SUM(G5:H5)</calculatedColumnFormula>
    </tableColumn>
  </tableColumns>
  <tableStyleInfo name="Table 1. COI Scores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323FBDE6-3131-42E7-94E5-489A01F14480}" name="Table_110" displayName="Table_110" ref="A5:K72" headerRowCount="0" headerRowDxfId="180" dataDxfId="179" totalsRowDxfId="178">
  <tableColumns count="11">
    <tableColumn id="1" xr3:uid="{731ABA48-1C58-4675-B684-1A35E67FEDBF}" name="Column1" dataDxfId="82"/>
    <tableColumn id="2" xr3:uid="{F694D14F-50A8-4A08-AFA2-4A69ADD1C4F3}" name="Column2" dataDxfId="81"/>
    <tableColumn id="3" xr3:uid="{692787C6-88D0-48A4-BCDA-51D1B2953119}" name="Column3" dataDxfId="80"/>
    <tableColumn id="4" xr3:uid="{AD7111F2-47A3-4581-BB50-485D147F786E}" name="Column4" dataDxfId="79"/>
    <tableColumn id="5" xr3:uid="{2DE9FCD0-D042-48EE-8069-0FDCC66702AF}" name="Column5" dataDxfId="78"/>
    <tableColumn id="6" xr3:uid="{0D05F60F-F6CE-40BE-A8B5-72082B640005}" name="Column6" dataDxfId="76"/>
    <tableColumn id="7" xr3:uid="{1AAF59C9-8262-435D-BCFE-C2003ECB8A11}" name="Column7" dataDxfId="77">
      <calculatedColumnFormula>C5/$B5</calculatedColumnFormula>
    </tableColumn>
    <tableColumn id="8" xr3:uid="{8C5B795A-818D-4F26-984E-131D348031CB}" name="Column8" dataDxfId="99">
      <calculatedColumnFormula>D5/$B5</calculatedColumnFormula>
    </tableColumn>
    <tableColumn id="9" xr3:uid="{3E3221AD-AF6D-4B9D-BCE1-625B61ACECB3}" name="Column9" dataDxfId="98">
      <calculatedColumnFormula>E5/$B5</calculatedColumnFormula>
    </tableColumn>
    <tableColumn id="10" xr3:uid="{006690BB-5241-4566-98A5-B2D29B5D9E96}" name="Column10" headerRowDxfId="177" dataDxfId="97" totalsRowDxfId="176">
      <calculatedColumnFormula>F5/$B5</calculatedColumnFormula>
    </tableColumn>
    <tableColumn id="11" xr3:uid="{CEBACBCD-9BC7-49B3-93C1-A526D8DCF444}" name="Column11" headerRowDxfId="175" dataDxfId="96" totalsRowDxfId="174">
      <calculatedColumnFormula>SUM(G5:H5)</calculatedColumnFormula>
    </tableColumn>
  </tableColumns>
  <tableStyleInfo name="Table 1. COI Scores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2B78BE1-BC56-464E-A4CD-F6FA79E76014}" name="Table_111" displayName="Table_111" ref="A5:N72" headerRowCount="0" headerRowDxfId="173" dataDxfId="172" totalsRowDxfId="171">
  <tableColumns count="14">
    <tableColumn id="1" xr3:uid="{478F6B39-B710-4814-8227-4CE1C98A09D1}" name="Column1" dataDxfId="170"/>
    <tableColumn id="2" xr3:uid="{EB2EFDF8-48CC-42F6-809A-42BD1AE9752D}" name="Column2" dataDxfId="89"/>
    <tableColumn id="3" xr3:uid="{ACFAEC64-13BB-4152-AB3B-B3EA9668E494}" name="Column3" dataDxfId="88"/>
    <tableColumn id="4" xr3:uid="{1A377300-C065-45D4-9C44-7A8B95DE3FDB}" name="Column4" dataDxfId="87"/>
    <tableColumn id="5" xr3:uid="{D71F9934-2E10-499D-87D8-5006ED7B848C}" name="Column5" dataDxfId="86"/>
    <tableColumn id="6" xr3:uid="{0EF50742-19E3-469A-AECC-AA613A956F28}" name="Column6" dataDxfId="85"/>
    <tableColumn id="7" xr3:uid="{844965AF-6060-46D4-B142-D4E5037C4D0D}" name="Column7" dataDxfId="83"/>
    <tableColumn id="8" xr3:uid="{32A9E227-6A9E-40D4-8475-352E70C3F639}" name="Column8" dataDxfId="84">
      <calculatedColumnFormula>C5/$B5</calculatedColumnFormula>
    </tableColumn>
    <tableColumn id="9" xr3:uid="{AFE3B78D-A080-4FED-B8DA-BA8D5DF28215}" name="Column9" dataDxfId="95">
      <calculatedColumnFormula>D5/$B5</calculatedColumnFormula>
    </tableColumn>
    <tableColumn id="10" xr3:uid="{D122384E-0768-41B7-A054-BC20498C9C92}" name="Column10" headerRowDxfId="169" dataDxfId="94" totalsRowDxfId="168">
      <calculatedColumnFormula>SUM(H5:I5)</calculatedColumnFormula>
    </tableColumn>
    <tableColumn id="11" xr3:uid="{C14BAACA-8313-498B-BC49-DF3AF71E3891}" name="Column11" headerRowDxfId="167" dataDxfId="93" totalsRowDxfId="166">
      <calculatedColumnFormula>E5/$B5</calculatedColumnFormula>
    </tableColumn>
    <tableColumn id="12" xr3:uid="{EE6732ED-3D70-41FD-8E1F-7E03DE7A8356}" name="Column12" headerRowDxfId="165" dataDxfId="92" totalsRowDxfId="164">
      <calculatedColumnFormula>F5/$B5</calculatedColumnFormula>
    </tableColumn>
    <tableColumn id="13" xr3:uid="{06F40DBD-03D7-43C0-A631-497AB781C45B}" name="Column13" headerRowDxfId="163" dataDxfId="91" totalsRowDxfId="162">
      <calculatedColumnFormula>G5/$B5</calculatedColumnFormula>
    </tableColumn>
    <tableColumn id="15" xr3:uid="{B383FC9E-6FCE-4E26-A0D1-BF098C961743}" name="Column14" headerRowDxfId="161" dataDxfId="90" totalsRowDxfId="160">
      <calculatedColumnFormula>SUM(J5:K5)</calculatedColumnFormula>
    </tableColumn>
  </tableColumns>
  <tableStyleInfo name="Table 1. COI Scores-style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EC03E68A-6385-47E7-8BC4-B87307117417}" name="Table_112" displayName="Table_112" ref="A5:W72" headerRowCount="0" headerRowDxfId="64" dataDxfId="62" totalsRowDxfId="63">
  <tableColumns count="23">
    <tableColumn id="1" xr3:uid="{81A46576-A9F1-4D5B-AC32-8A31B46DC248}" name="Column1" dataDxfId="75"/>
    <tableColumn id="2" xr3:uid="{5206B1BB-927D-41C4-BC74-07A16F4362AB}" name="Column2" dataDxfId="74"/>
    <tableColumn id="3" xr3:uid="{9FDF0DC5-CBC9-4A3F-BC17-8EA89759D4AA}" name="Column3" dataDxfId="73"/>
    <tableColumn id="4" xr3:uid="{719C8E95-D654-475D-A144-7CAC7527A698}" name="Column4" dataDxfId="72"/>
    <tableColumn id="5" xr3:uid="{09C1171A-4D94-4236-B40B-620C5E53959D}" name="Column5" dataDxfId="71"/>
    <tableColumn id="6" xr3:uid="{4B2F3D27-46C6-46D3-B3C9-30D0EA6D163E}" name="Column6" dataDxfId="70"/>
    <tableColumn id="7" xr3:uid="{80CE60AC-85B0-4A86-9FFA-5E1B09C72922}" name="Column7" dataDxfId="69"/>
    <tableColumn id="29" xr3:uid="{579527C4-ACF5-41AF-94C2-359AB574047D}" name="Column23" dataDxfId="68"/>
    <tableColumn id="28" xr3:uid="{817DAD76-3AB2-462E-ABDC-167BF286939B}" name="Column22" dataDxfId="67"/>
    <tableColumn id="27" xr3:uid="{1DC32913-3FCB-4FCE-A082-A6C89144F08E}" name="Column21" dataDxfId="66"/>
    <tableColumn id="26" xr3:uid="{372CEFDC-3EE5-47F4-9A1B-457C7CBC3247}" name="Column20" dataDxfId="65"/>
    <tableColumn id="25" xr3:uid="{095701D9-B1B1-4F89-A1FD-B89426F707D4}" name="Column19" dataDxfId="61"/>
    <tableColumn id="8" xr3:uid="{832E2432-E0FB-476A-9BAC-6772474E960A}" name="Column8" dataDxfId="60">
      <calculatedColumnFormula>C5/$B5</calculatedColumnFormula>
    </tableColumn>
    <tableColumn id="9" xr3:uid="{CD131059-9FEF-4213-9898-B9BF866CE59A}" name="Column9" dataDxfId="59">
      <calculatedColumnFormula>D5/$B5</calculatedColumnFormula>
    </tableColumn>
    <tableColumn id="10" xr3:uid="{02FD4828-AD7A-4D17-B301-F09D5AFE15B5}" name="Column10" headerRowDxfId="159" dataDxfId="58" totalsRowDxfId="158">
      <calculatedColumnFormula>E5/$B5</calculatedColumnFormula>
    </tableColumn>
    <tableColumn id="11" xr3:uid="{1FB5CB38-2A2D-464E-A8C6-5C56102698FD}" name="Column11" headerRowDxfId="157" dataDxfId="57" totalsRowDxfId="156">
      <calculatedColumnFormula>F5/$B5</calculatedColumnFormula>
    </tableColumn>
    <tableColumn id="12" xr3:uid="{0E8F5B10-28DD-4996-B446-2DA81864797F}" name="Column12" headerRowDxfId="155" dataDxfId="56" totalsRowDxfId="154">
      <calculatedColumnFormula>G5/$B5</calculatedColumnFormula>
    </tableColumn>
    <tableColumn id="24" xr3:uid="{AE2F645A-C97D-4EDB-AF91-263EAA41DB1A}" name="Column18" headerRowDxfId="153" dataDxfId="55" totalsRowDxfId="152" dataCellStyle="Percent">
      <calculatedColumnFormula>SUM(N5:O5)</calculatedColumnFormula>
    </tableColumn>
    <tableColumn id="13" xr3:uid="{A842AAAA-6AF1-4022-BD60-3C812A87E61B}" name="Column13" headerRowDxfId="151" dataDxfId="54" totalsRowDxfId="150" dataCellStyle="Percent">
      <calculatedColumnFormula>I5/(SUM($I5:$L5))</calculatedColumnFormula>
    </tableColumn>
    <tableColumn id="14" xr3:uid="{E40DEB99-B34B-4E45-8A92-BD049FE1F7A1}" name="Column14" headerRowDxfId="149" dataDxfId="53" totalsRowDxfId="148">
      <calculatedColumnFormula>J5/(SUM($I5:$L5))</calculatedColumnFormula>
    </tableColumn>
    <tableColumn id="15" xr3:uid="{5B5F7B3B-C7E7-48B8-B533-E7FF5CD2EE08}" name="Column15" headerRowDxfId="147" dataDxfId="52" totalsRowDxfId="146">
      <calculatedColumnFormula>K5/(SUM($I5:$L5))</calculatedColumnFormula>
    </tableColumn>
    <tableColumn id="16" xr3:uid="{5386470A-3F89-409D-91AC-BC8B533D3429}" name="Column16" headerRowDxfId="145" dataDxfId="51" totalsRowDxfId="144">
      <calculatedColumnFormula>L5/(SUM($I5:$L5))</calculatedColumnFormula>
    </tableColumn>
    <tableColumn id="17" xr3:uid="{6F1960CD-0301-4D2F-8540-03B4F80951F4}" name="Column17" headerRowDxfId="143" dataDxfId="50" totalsRowDxfId="142">
      <calculatedColumnFormula>SUM(S5:T5)</calculatedColumnFormula>
    </tableColumn>
  </tableColumns>
  <tableStyleInfo name="Table 1. COI Scores-style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7BE950E-9861-4797-9247-AE7B6D4023FC}" name="Table_113" displayName="Table_113" ref="A5:L72" headerRowCount="0" headerRowDxfId="141" dataDxfId="140" totalsRowDxfId="139">
  <tableColumns count="12">
    <tableColumn id="1" xr3:uid="{9A33222B-8F24-4483-B185-8612BC87A49F}" name="Column1" dataDxfId="114"/>
    <tableColumn id="2" xr3:uid="{CDDDA818-AB92-46F1-A4E9-D80E0FA34C81}" name="Column2" dataDxfId="115"/>
    <tableColumn id="3" xr3:uid="{CDA2DC18-506C-422C-84B8-7A8F4D5E39B1}" name="Column3" dataDxfId="138"/>
    <tableColumn id="4" xr3:uid="{307FBA81-7F43-406D-A29D-A048F7C47A30}" name="Column4" dataDxfId="137"/>
    <tableColumn id="5" xr3:uid="{449E2140-BBEA-4D4C-9124-EBC45BC94B3D}" name="Column5" dataDxfId="136"/>
    <tableColumn id="6" xr3:uid="{4805B8E3-E7D2-4712-B43C-39A5D44321A8}" name="Column6" dataDxfId="49"/>
    <tableColumn id="7" xr3:uid="{1609BBCE-3EB9-49A9-94C0-636C2BC4B022}" name="Column7" dataDxfId="48" dataCellStyle="Percent">
      <calculatedColumnFormula>C5/$B5</calculatedColumnFormula>
    </tableColumn>
    <tableColumn id="8" xr3:uid="{725A96B5-7BF9-4C7E-8C44-A69BCA397505}" name="Column8" dataDxfId="47">
      <calculatedColumnFormula>D5/$B5</calculatedColumnFormula>
    </tableColumn>
    <tableColumn id="9" xr3:uid="{9AFA422C-07CE-4169-86E0-AFCE1CDA13AB}" name="Column9" dataDxfId="46">
      <calculatedColumnFormula>E5/$B5</calculatedColumnFormula>
    </tableColumn>
    <tableColumn id="10" xr3:uid="{AB2F4B30-CD22-4F63-AB45-DB81EAE0B98C}" name="Column10" headerRowDxfId="135" dataDxfId="45" totalsRowDxfId="134">
      <calculatedColumnFormula>F5/$B5</calculatedColumnFormula>
    </tableColumn>
    <tableColumn id="11" xr3:uid="{CB561E6D-14E7-486D-8AF2-2DB10FE4E509}" name="Column11" headerRowDxfId="133" dataDxfId="44" totalsRowDxfId="132">
      <calculatedColumnFormula>SUM(G5:I5)</calculatedColumnFormula>
    </tableColumn>
    <tableColumn id="12" xr3:uid="{91796363-B92B-4E97-BA82-B6F57589F5A4}" name="Column12" headerRowDxfId="131" dataDxfId="43" totalsRowDxfId="130">
      <calculatedColumnFormula>SUM(G5:H5)</calculatedColumnFormula>
    </tableColumn>
  </tableColumns>
  <tableStyleInfo name="Table 1. COI Scores-style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E741B638-E334-4C2A-B129-A02E86DFA2DA}" name="Table_114" displayName="Table_114" ref="A5:M55" headerRowCount="0" headerRowDxfId="129" dataDxfId="128" totalsRowDxfId="127">
  <tableColumns count="13">
    <tableColumn id="1" xr3:uid="{2FFFA9B4-511F-42ED-83D1-77504AFBF6E6}" name="Column1" dataDxfId="126"/>
    <tableColumn id="2" xr3:uid="{9A98DF88-117C-4EE9-81E3-01FA87882058}" name="Column2" dataDxfId="125"/>
    <tableColumn id="14" xr3:uid="{E2FCF745-6E4E-498B-BE4E-1E6A3A095B08}" name="Column14" dataDxfId="42" dataCellStyle="Percent"/>
    <tableColumn id="15" xr3:uid="{E71B5011-72BF-4898-820C-6AB5DB9A8201}" name="Column15" dataDxfId="41" dataCellStyle="Percent"/>
    <tableColumn id="3" xr3:uid="{D04A0F10-4C0D-4332-8B2A-0EB9B7A40D62}" name="Column3" dataDxfId="124"/>
    <tableColumn id="17" xr3:uid="{2086E36D-BF54-4981-BC41-89EA94EFC66F}" name="Column10" dataDxfId="40" dataCellStyle="Percent"/>
    <tableColumn id="16" xr3:uid="{90C5743E-D655-4F2A-AC9F-B8E529AF470D}" name="Column6" dataDxfId="35" dataCellStyle="Percent"/>
    <tableColumn id="4" xr3:uid="{2AD5C66D-56E6-459C-A124-66369130F1E8}" name="Column4" dataDxfId="39"/>
    <tableColumn id="19" xr3:uid="{B8902B95-1F0D-41C5-A182-4CE52075C487}" name="Column7" dataDxfId="34" dataCellStyle="Percent"/>
    <tableColumn id="20" xr3:uid="{DEDACF36-9424-4710-9BAC-06612A76AA5D}" name="Column8" dataDxfId="33" dataCellStyle="Percent"/>
    <tableColumn id="5" xr3:uid="{5811EF7B-C7AE-419C-9545-37C19E98B4B1}" name="Column5" dataDxfId="38"/>
    <tableColumn id="9" xr3:uid="{E95628F7-B72B-4829-8E28-DA60D12A8E45}" name="Column9" dataDxfId="37"/>
    <tableColumn id="13" xr3:uid="{7E64F523-1540-4B0E-8457-B6E2D989B103}" name="Column13" headerRowDxfId="123" dataDxfId="36" totalsRowDxfId="122"/>
  </tableColumns>
  <tableStyleInfo name="Table 1. COI Scores-style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B784D5CF-6AF1-454D-98D9-A1C691FDDD65}" name="Table_115" displayName="Table_115" ref="A5:P55" headerRowCount="0" headerRowDxfId="16" dataDxfId="14" totalsRowDxfId="15">
  <tableColumns count="16">
    <tableColumn id="1" xr3:uid="{125C8726-C7F8-4757-9485-CBE7FF859176}" name="Column1" dataDxfId="32"/>
    <tableColumn id="2" xr3:uid="{6EFF65F1-3EC4-43EB-86E5-8A07B54DD5C6}" name="Column2" dataDxfId="31"/>
    <tableColumn id="18" xr3:uid="{AA0DC17C-9000-462A-8ACD-BE657970EE65}" name="Column18" dataDxfId="30" dataCellStyle="Percent"/>
    <tableColumn id="17" xr3:uid="{AE4E5DE1-B667-413C-90CB-FE7FC8392FA1}" name="Column17" dataDxfId="29" dataCellStyle="Percent"/>
    <tableColumn id="3" xr3:uid="{B9558803-30C6-4748-8BE4-7B828FB454FE}" name="Column3" dataDxfId="28"/>
    <tableColumn id="20" xr3:uid="{CDA2C4C6-95AC-4FDF-A471-DE2763409501}" name="Column12" dataDxfId="27" dataCellStyle="Percent"/>
    <tableColumn id="19" xr3:uid="{C5AEE535-467D-4465-B907-EE6E0236D100}" name="Column7" dataDxfId="26" dataCellStyle="Percent"/>
    <tableColumn id="4" xr3:uid="{C4A58B87-1158-4E64-B998-3A7C056FC73D}" name="Column4" dataDxfId="25"/>
    <tableColumn id="22" xr3:uid="{7EBC8260-52A0-44B7-B2B7-E5E88CBBB33D}" name="Column13" dataDxfId="24" dataCellStyle="Percent"/>
    <tableColumn id="21" xr3:uid="{02A4CEAC-0168-4E9A-9D43-E1D2C187547D}" name="Column8" dataDxfId="23" dataCellStyle="Percent"/>
    <tableColumn id="5" xr3:uid="{9B41F1E9-4E48-43AE-BDF6-710024D1AEA2}" name="Column5" dataDxfId="22"/>
    <tableColumn id="24" xr3:uid="{F68202D0-CDEC-4E7D-9200-2C6071485AB0}" name="Column14" dataDxfId="21" dataCellStyle="Percent"/>
    <tableColumn id="23" xr3:uid="{ED08DE2F-3E96-4815-80DD-FA3BCC22AD03}" name="Column9" dataDxfId="20" dataCellStyle="Percent"/>
    <tableColumn id="6" xr3:uid="{738B6391-D0A1-409F-99D7-2C957286B50E}" name="Column6" dataDxfId="19"/>
    <tableColumn id="11" xr3:uid="{46B1A3F4-E5E9-459A-A3F8-8D706F014B10}" name="Column11" headerRowDxfId="121" dataDxfId="18" totalsRowDxfId="120"/>
    <tableColumn id="16" xr3:uid="{6CDE2EA2-B959-49C5-92A2-9BD3AB9192AC}" name="Column16" headerRowDxfId="119" dataDxfId="17" totalsRowDxfId="118"/>
  </tableColumns>
  <tableStyleInfo name="Table 1. COI Scores-style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085F7AD-8972-4DE7-965E-C3CC65011ADA}" name="Table_1356789" displayName="Table_1356789" ref="A5:E8" headerRowCount="0" headerRowDxfId="8" dataDxfId="6" totalsRowDxfId="7" tableBorderDxfId="117">
  <tableColumns count="5">
    <tableColumn id="1" xr3:uid="{E5628D65-5A58-40B1-87BC-1DE67247225F}" name="Column1" dataDxfId="13"/>
    <tableColumn id="2" xr3:uid="{A2B73D53-9387-4235-9538-7588BB2F1FD7}" name="Column2" dataDxfId="12"/>
    <tableColumn id="3" xr3:uid="{FBF16413-2BB8-40DF-ADCE-D6DE3B32C4FF}" name="Column3" dataDxfId="11"/>
    <tableColumn id="4" xr3:uid="{CF33CB8B-C13E-4AC4-A16A-9A02BF1FD63D}" name="Column4" dataDxfId="10"/>
    <tableColumn id="5" xr3:uid="{0066CF6B-3387-4E8E-80A0-75F141B0AAE1}" name="Column5" dataDxfId="9"/>
  </tableColumns>
  <tableStyleInfo name="Table 1. COI Scores-style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8FB1B37-5597-457B-97BA-59792147A510}" name="Table_135678916" displayName="Table_135678916" ref="A21:C25" headerRowCount="0" headerRowDxfId="2" dataDxfId="0" totalsRowDxfId="1" tableBorderDxfId="116">
  <tableColumns count="3">
    <tableColumn id="1" xr3:uid="{D8820F9D-3512-4F7E-BEAF-9B52F6FFFCF4}" name="Column1" dataDxfId="5"/>
    <tableColumn id="2" xr3:uid="{44075093-79EE-483C-986E-89685A2BE3E1}" name="Column2" dataDxfId="4"/>
    <tableColumn id="3" xr3:uid="{41B2AA3F-C147-470E-ADB2-A7440197E62E}" name="Column3" dataDxfId="3"/>
  </tableColumns>
  <tableStyleInfo name="Table 1. COI Scores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2E7E8E"/>
      </a:accent1>
      <a:accent2>
        <a:srgbClr val="9E0014"/>
      </a:accent2>
      <a:accent3>
        <a:srgbClr val="FFB72D"/>
      </a:accent3>
      <a:accent4>
        <a:srgbClr val="C2E09F"/>
      </a:accent4>
      <a:accent5>
        <a:srgbClr val="E95F24"/>
      </a:accent5>
      <a:accent6>
        <a:srgbClr val="A1C9D1"/>
      </a:accent6>
      <a:hlink>
        <a:srgbClr val="0A203F"/>
      </a:hlink>
      <a:folHlink>
        <a:srgbClr val="0A203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86"/>
  <sheetViews>
    <sheetView tabSelected="1" zoomScaleNormal="100" workbookViewId="0">
      <selection activeCell="F32" sqref="F32"/>
    </sheetView>
  </sheetViews>
  <sheetFormatPr defaultColWidth="12.6328125" defaultRowHeight="15.75" customHeight="1"/>
  <cols>
    <col min="1" max="1" width="42" customWidth="1"/>
    <col min="2" max="2" width="7" customWidth="1"/>
    <col min="3" max="3" width="98.36328125" customWidth="1"/>
    <col min="4" max="4" width="74.36328125" customWidth="1"/>
  </cols>
  <sheetData>
    <row r="1" spans="1:4" ht="36.5" customHeight="1">
      <c r="A1" s="52" t="s">
        <v>7</v>
      </c>
      <c r="B1" s="51"/>
      <c r="C1" s="51"/>
      <c r="D1" s="51"/>
    </row>
    <row r="2" spans="1:4" ht="49.5" customHeight="1">
      <c r="A2" s="53" t="s">
        <v>184</v>
      </c>
      <c r="B2" s="51"/>
      <c r="C2" s="51"/>
      <c r="D2" s="51"/>
    </row>
    <row r="3" spans="1:4" ht="33" customHeight="1">
      <c r="A3" s="3"/>
      <c r="B3" s="3"/>
      <c r="C3" s="3"/>
      <c r="D3" s="3"/>
    </row>
    <row r="4" spans="1:4" ht="80.5" customHeight="1">
      <c r="A4" s="94" t="s">
        <v>8</v>
      </c>
      <c r="B4" s="94"/>
      <c r="C4" s="94"/>
      <c r="D4" s="94"/>
    </row>
    <row r="5" spans="1:4" ht="13">
      <c r="A5" s="3"/>
      <c r="B5" s="3"/>
      <c r="C5" s="3"/>
      <c r="D5" s="3"/>
    </row>
    <row r="6" spans="1:4" ht="13">
      <c r="A6" s="4" t="s">
        <v>191</v>
      </c>
      <c r="B6" s="3"/>
      <c r="C6" s="3"/>
      <c r="D6" s="3"/>
    </row>
    <row r="7" spans="1:4" ht="13">
      <c r="A7" s="3"/>
      <c r="B7" s="3"/>
      <c r="C7" s="3"/>
      <c r="D7" s="3"/>
    </row>
    <row r="8" spans="1:4" ht="14.5">
      <c r="A8" s="54" t="s">
        <v>9</v>
      </c>
      <c r="B8" s="51"/>
      <c r="C8" s="51"/>
      <c r="D8" s="3"/>
    </row>
    <row r="9" spans="1:4" ht="14.5">
      <c r="A9" s="5"/>
      <c r="B9" s="3"/>
      <c r="C9" s="3"/>
      <c r="D9" s="3"/>
    </row>
    <row r="11" spans="1:4" ht="24">
      <c r="A11" s="55" t="s">
        <v>0</v>
      </c>
      <c r="B11" s="51"/>
      <c r="C11" s="51"/>
      <c r="D11" s="6"/>
    </row>
    <row r="12" spans="1:4" ht="21.5">
      <c r="A12" s="7" t="s">
        <v>1</v>
      </c>
      <c r="B12" s="7" t="s">
        <v>2</v>
      </c>
      <c r="C12" s="7" t="s">
        <v>3</v>
      </c>
      <c r="D12" s="8" t="s">
        <v>4</v>
      </c>
    </row>
    <row r="13" spans="1:4" ht="21.5">
      <c r="A13" s="9" t="s">
        <v>10</v>
      </c>
      <c r="B13" s="10"/>
      <c r="C13" s="10"/>
      <c r="D13" s="10"/>
    </row>
    <row r="14" spans="1:4" ht="13">
      <c r="A14" s="11"/>
      <c r="B14" s="95" t="s">
        <v>5</v>
      </c>
      <c r="C14" s="3" t="s">
        <v>185</v>
      </c>
      <c r="D14" s="96">
        <v>2023</v>
      </c>
    </row>
    <row r="15" spans="1:4" ht="21.5">
      <c r="A15" s="9" t="s">
        <v>11</v>
      </c>
      <c r="B15" s="97"/>
      <c r="C15" s="98"/>
      <c r="D15" s="99"/>
    </row>
    <row r="16" spans="1:4" ht="13">
      <c r="A16" s="47"/>
      <c r="B16" s="95" t="s">
        <v>5</v>
      </c>
      <c r="C16" s="3" t="s">
        <v>213</v>
      </c>
      <c r="D16" s="96">
        <v>2023</v>
      </c>
    </row>
    <row r="17" spans="1:4" ht="21.5">
      <c r="A17" s="9" t="s">
        <v>12</v>
      </c>
      <c r="B17" s="97"/>
      <c r="C17" s="98"/>
      <c r="D17" s="99"/>
    </row>
    <row r="18" spans="1:4" ht="13">
      <c r="A18" s="47"/>
      <c r="B18" s="95" t="s">
        <v>5</v>
      </c>
      <c r="C18" s="3" t="s">
        <v>192</v>
      </c>
      <c r="D18" s="96">
        <v>2023</v>
      </c>
    </row>
    <row r="19" spans="1:4" ht="21.5">
      <c r="A19" s="9" t="s">
        <v>13</v>
      </c>
      <c r="B19" s="98"/>
      <c r="C19" s="98"/>
      <c r="D19" s="99"/>
    </row>
    <row r="20" spans="1:4" ht="13">
      <c r="A20" s="47"/>
      <c r="B20" s="95" t="s">
        <v>5</v>
      </c>
      <c r="C20" s="3" t="s">
        <v>193</v>
      </c>
      <c r="D20" s="96">
        <v>2023</v>
      </c>
    </row>
    <row r="21" spans="1:4" ht="21.5">
      <c r="A21" s="9" t="s">
        <v>14</v>
      </c>
      <c r="B21" s="98"/>
      <c r="C21" s="98"/>
      <c r="D21" s="99"/>
    </row>
    <row r="22" spans="1:4" ht="13">
      <c r="A22" s="11"/>
      <c r="B22" s="95" t="s">
        <v>5</v>
      </c>
      <c r="C22" s="3" t="s">
        <v>179</v>
      </c>
      <c r="D22" s="96">
        <v>2023</v>
      </c>
    </row>
    <row r="23" spans="1:4" ht="21.5">
      <c r="A23" s="9" t="s">
        <v>15</v>
      </c>
      <c r="B23" s="98"/>
      <c r="C23" s="98"/>
      <c r="D23" s="99"/>
    </row>
    <row r="24" spans="1:4" ht="13">
      <c r="A24" s="47"/>
      <c r="B24" s="95" t="s">
        <v>5</v>
      </c>
      <c r="C24" s="3" t="s">
        <v>189</v>
      </c>
      <c r="D24" s="100">
        <v>2023</v>
      </c>
    </row>
    <row r="25" spans="1:4" ht="21.5">
      <c r="A25" s="9" t="s">
        <v>16</v>
      </c>
      <c r="B25" s="98"/>
      <c r="C25" s="98"/>
      <c r="D25" s="99"/>
    </row>
    <row r="26" spans="1:4" ht="13">
      <c r="A26" s="47"/>
      <c r="B26" s="95" t="s">
        <v>5</v>
      </c>
      <c r="C26" s="3" t="s">
        <v>194</v>
      </c>
      <c r="D26" s="101">
        <v>2023</v>
      </c>
    </row>
    <row r="27" spans="1:4" ht="21.5">
      <c r="A27" s="9" t="s">
        <v>17</v>
      </c>
      <c r="B27" s="10"/>
      <c r="C27" s="10"/>
      <c r="D27" s="10"/>
    </row>
    <row r="28" spans="1:4" ht="13">
      <c r="A28" s="3" t="s">
        <v>177</v>
      </c>
      <c r="B28" s="95" t="s">
        <v>5</v>
      </c>
      <c r="C28" s="3" t="s">
        <v>177</v>
      </c>
      <c r="D28" s="48" t="s">
        <v>182</v>
      </c>
    </row>
    <row r="29" spans="1:4" ht="13">
      <c r="A29" s="3" t="s">
        <v>178</v>
      </c>
      <c r="B29" s="95" t="s">
        <v>5</v>
      </c>
      <c r="C29" s="3" t="s">
        <v>178</v>
      </c>
      <c r="D29" s="48" t="s">
        <v>183</v>
      </c>
    </row>
    <row r="30" spans="1:4" ht="21.5">
      <c r="A30" s="14"/>
      <c r="B30" s="11"/>
      <c r="C30" s="11"/>
      <c r="D30" s="11"/>
    </row>
    <row r="31" spans="1:4" ht="12.5">
      <c r="A31" s="11"/>
      <c r="B31" s="15"/>
    </row>
    <row r="32" spans="1:4" ht="13">
      <c r="A32" s="3" t="s">
        <v>190</v>
      </c>
      <c r="B32" s="15"/>
    </row>
    <row r="33" spans="1:4" ht="21.5">
      <c r="A33" s="14"/>
      <c r="B33" s="13"/>
      <c r="C33" s="11"/>
      <c r="D33" s="11"/>
    </row>
    <row r="34" spans="1:4" ht="13">
      <c r="A34" s="48" t="s">
        <v>176</v>
      </c>
      <c r="B34" s="15"/>
    </row>
    <row r="35" spans="1:4" ht="12.5">
      <c r="A35" s="11"/>
      <c r="B35" s="15"/>
    </row>
    <row r="36" spans="1:4" ht="21.5">
      <c r="A36" s="14"/>
      <c r="B36" s="13"/>
      <c r="C36" s="11"/>
      <c r="D36" s="11"/>
    </row>
    <row r="37" spans="1:4" ht="12.5">
      <c r="A37" s="11"/>
      <c r="B37" s="15"/>
    </row>
    <row r="38" spans="1:4" ht="12.5">
      <c r="A38" s="11"/>
      <c r="B38" s="15"/>
    </row>
    <row r="39" spans="1:4" ht="21.5">
      <c r="A39" s="14"/>
      <c r="B39" s="13"/>
      <c r="C39" s="11"/>
      <c r="D39" s="11"/>
    </row>
    <row r="40" spans="1:4" ht="12.5">
      <c r="A40" s="11"/>
      <c r="B40" s="15"/>
    </row>
    <row r="41" spans="1:4" ht="12.5">
      <c r="A41" s="11"/>
      <c r="B41" s="15"/>
    </row>
    <row r="42" spans="1:4" ht="21.5">
      <c r="A42" s="14"/>
      <c r="B42" s="13"/>
      <c r="C42" s="11"/>
      <c r="D42" s="11"/>
    </row>
    <row r="43" spans="1:4" ht="12.5">
      <c r="A43" s="11"/>
      <c r="B43" s="15"/>
    </row>
    <row r="44" spans="1:4" ht="12.5">
      <c r="A44" s="11"/>
      <c r="B44" s="15"/>
    </row>
    <row r="45" spans="1:4" ht="21.5">
      <c r="A45" s="14"/>
      <c r="B45" s="13"/>
      <c r="C45" s="11"/>
      <c r="D45" s="11"/>
    </row>
    <row r="46" spans="1:4" ht="12.5">
      <c r="A46" s="11"/>
      <c r="B46" s="15"/>
    </row>
    <row r="47" spans="1:4" ht="21.5">
      <c r="A47" s="14"/>
      <c r="B47" s="13"/>
      <c r="C47" s="11"/>
      <c r="D47" s="11"/>
    </row>
    <row r="48" spans="1:4" ht="12.5">
      <c r="A48" s="11"/>
      <c r="B48" s="15"/>
    </row>
    <row r="49" spans="1:4" ht="12.5">
      <c r="A49" s="11"/>
      <c r="B49" s="15"/>
    </row>
    <row r="50" spans="1:4" ht="21.5">
      <c r="A50" s="14"/>
      <c r="B50" s="13"/>
      <c r="C50" s="11"/>
      <c r="D50" s="11"/>
    </row>
    <row r="51" spans="1:4" ht="12.5">
      <c r="A51" s="11"/>
      <c r="B51" s="15"/>
    </row>
    <row r="52" spans="1:4" ht="12.5">
      <c r="A52" s="11"/>
      <c r="B52" s="15"/>
    </row>
    <row r="53" spans="1:4" ht="21.5">
      <c r="A53" s="14"/>
      <c r="B53" s="13"/>
      <c r="C53" s="11"/>
      <c r="D53" s="11"/>
    </row>
    <row r="54" spans="1:4" ht="12.5">
      <c r="A54" s="11"/>
      <c r="B54" s="15"/>
    </row>
    <row r="55" spans="1:4" ht="12.5">
      <c r="A55" s="11"/>
      <c r="B55" s="15"/>
    </row>
    <row r="56" spans="1:4" ht="21.5">
      <c r="A56" s="14"/>
      <c r="B56" s="13"/>
      <c r="C56" s="11"/>
      <c r="D56" s="11"/>
    </row>
    <row r="57" spans="1:4" ht="12.5">
      <c r="A57" s="11"/>
      <c r="B57" s="15"/>
    </row>
    <row r="58" spans="1:4" ht="21.5">
      <c r="A58" s="14"/>
      <c r="B58" s="13"/>
      <c r="C58" s="11"/>
      <c r="D58" s="11"/>
    </row>
    <row r="59" spans="1:4" ht="12.5">
      <c r="A59" s="11"/>
      <c r="B59" s="15"/>
    </row>
    <row r="60" spans="1:4" ht="12.5">
      <c r="A60" s="11"/>
      <c r="B60" s="15"/>
    </row>
    <row r="61" spans="1:4" ht="21.5">
      <c r="A61" s="14"/>
      <c r="B61" s="13"/>
      <c r="C61" s="11"/>
      <c r="D61" s="11"/>
    </row>
    <row r="62" spans="1:4" ht="12.5">
      <c r="A62" s="11"/>
      <c r="B62" s="15"/>
    </row>
    <row r="63" spans="1:4" ht="12.5">
      <c r="A63" s="11"/>
      <c r="B63" s="15"/>
    </row>
    <row r="64" spans="1:4" ht="21.5">
      <c r="A64" s="14"/>
      <c r="B64" s="13"/>
      <c r="C64" s="11"/>
      <c r="D64" s="11"/>
    </row>
    <row r="65" spans="1:4" ht="12.5">
      <c r="A65" s="11"/>
      <c r="B65" s="15"/>
    </row>
    <row r="66" spans="1:4" ht="12.5">
      <c r="A66" s="11"/>
      <c r="B66" s="15"/>
    </row>
    <row r="67" spans="1:4" ht="21.5">
      <c r="A67" s="14"/>
      <c r="B67" s="13"/>
      <c r="C67" s="11"/>
      <c r="D67" s="11"/>
    </row>
    <row r="68" spans="1:4" ht="12.5">
      <c r="A68" s="11"/>
      <c r="B68" s="15"/>
    </row>
    <row r="69" spans="1:4" ht="21.5">
      <c r="A69" s="14"/>
      <c r="B69" s="13"/>
      <c r="C69" s="11"/>
      <c r="D69" s="11"/>
    </row>
    <row r="70" spans="1:4" ht="12.5">
      <c r="A70" s="11"/>
      <c r="B70" s="15"/>
    </row>
    <row r="71" spans="1:4" ht="12.5">
      <c r="A71" s="11"/>
      <c r="B71" s="15"/>
    </row>
    <row r="72" spans="1:4" ht="21.5">
      <c r="A72" s="14"/>
      <c r="B72" s="13"/>
      <c r="C72" s="11"/>
      <c r="D72" s="11"/>
    </row>
    <row r="73" spans="1:4" ht="12.5">
      <c r="A73" s="11"/>
      <c r="B73" s="15"/>
    </row>
    <row r="74" spans="1:4" ht="12.5">
      <c r="A74" s="11"/>
      <c r="B74" s="15"/>
    </row>
    <row r="75" spans="1:4" ht="21.5">
      <c r="A75" s="14"/>
      <c r="B75" s="13"/>
      <c r="C75" s="11"/>
      <c r="D75" s="11"/>
    </row>
    <row r="76" spans="1:4" ht="12.5">
      <c r="A76" s="11"/>
      <c r="B76" s="15"/>
    </row>
    <row r="77" spans="1:4" ht="21.5">
      <c r="A77" s="14"/>
      <c r="B77" s="13"/>
      <c r="C77" s="11"/>
      <c r="D77" s="11"/>
    </row>
    <row r="78" spans="1:4" ht="12.5">
      <c r="A78" s="11"/>
      <c r="B78" s="15"/>
    </row>
    <row r="79" spans="1:4" ht="21.5">
      <c r="A79" s="14"/>
      <c r="B79" s="13"/>
      <c r="C79" s="11"/>
      <c r="D79" s="11"/>
    </row>
    <row r="80" spans="1:4" ht="12.5">
      <c r="A80" s="11"/>
      <c r="B80" s="15"/>
    </row>
    <row r="81" spans="1:4" ht="12.5">
      <c r="A81" s="11"/>
      <c r="B81" s="15"/>
    </row>
    <row r="82" spans="1:4" ht="21.5">
      <c r="A82" s="14"/>
      <c r="B82" s="13"/>
      <c r="C82" s="11"/>
      <c r="D82" s="11"/>
    </row>
    <row r="83" spans="1:4" ht="12.5">
      <c r="A83" s="11"/>
      <c r="B83" s="15"/>
    </row>
    <row r="84" spans="1:4" ht="12.5">
      <c r="A84" s="11"/>
      <c r="B84" s="15"/>
    </row>
    <row r="85" spans="1:4" ht="21.5">
      <c r="A85" s="14"/>
      <c r="B85" s="13"/>
      <c r="C85" s="11"/>
      <c r="D85" s="11"/>
    </row>
    <row r="86" spans="1:4" ht="12.5">
      <c r="A86" s="11"/>
      <c r="B86" s="15"/>
    </row>
    <row r="87" spans="1:4" ht="12.5">
      <c r="A87" s="11"/>
      <c r="B87" s="15"/>
    </row>
    <row r="88" spans="1:4" ht="21.5">
      <c r="A88" s="14"/>
      <c r="B88" s="13"/>
      <c r="C88" s="11"/>
      <c r="D88" s="11"/>
    </row>
    <row r="89" spans="1:4" ht="12.5">
      <c r="A89" s="11"/>
      <c r="B89" s="15"/>
    </row>
    <row r="90" spans="1:4" ht="12.5">
      <c r="A90" s="11"/>
      <c r="B90" s="15"/>
    </row>
    <row r="91" spans="1:4" ht="21.5">
      <c r="A91" s="14"/>
      <c r="B91" s="11"/>
      <c r="C91" s="11"/>
      <c r="D91" s="11"/>
    </row>
    <row r="92" spans="1:4" ht="12.5">
      <c r="A92" s="11"/>
      <c r="B92" s="15"/>
    </row>
    <row r="93" spans="1:4" ht="12.5">
      <c r="A93" s="11"/>
      <c r="B93" s="15"/>
    </row>
    <row r="94" spans="1:4" ht="21.5">
      <c r="A94" s="14"/>
      <c r="B94" s="13"/>
      <c r="C94" s="11"/>
      <c r="D94" s="11"/>
    </row>
    <row r="95" spans="1:4" ht="12.5">
      <c r="A95" s="11"/>
      <c r="B95" s="15"/>
    </row>
    <row r="96" spans="1:4" ht="21.5">
      <c r="A96" s="14"/>
      <c r="B96" s="13"/>
      <c r="C96" s="11"/>
      <c r="D96" s="11"/>
    </row>
    <row r="97" spans="1:4" ht="12.5">
      <c r="A97" s="11"/>
      <c r="B97" s="15"/>
    </row>
    <row r="98" spans="1:4" ht="12.5">
      <c r="A98" s="11"/>
      <c r="B98" s="15"/>
    </row>
    <row r="99" spans="1:4" ht="21.5">
      <c r="A99" s="14"/>
      <c r="B99" s="13"/>
      <c r="C99" s="11"/>
      <c r="D99" s="11"/>
    </row>
    <row r="100" spans="1:4" ht="12.5">
      <c r="A100" s="11"/>
      <c r="B100" s="15"/>
    </row>
    <row r="101" spans="1:4" ht="12.5">
      <c r="A101" s="11"/>
      <c r="B101" s="15"/>
    </row>
    <row r="102" spans="1:4" ht="21.5">
      <c r="A102" s="14"/>
      <c r="B102" s="13"/>
      <c r="C102" s="11"/>
      <c r="D102" s="11"/>
    </row>
    <row r="103" spans="1:4" ht="12.5">
      <c r="A103" s="11"/>
      <c r="B103" s="15"/>
    </row>
    <row r="104" spans="1:4" ht="12.5">
      <c r="A104" s="11"/>
      <c r="B104" s="15"/>
    </row>
    <row r="105" spans="1:4" ht="21.5">
      <c r="A105" s="14"/>
      <c r="B105" s="13"/>
      <c r="C105" s="11"/>
      <c r="D105" s="11"/>
    </row>
    <row r="106" spans="1:4" ht="12.5">
      <c r="A106" s="11"/>
      <c r="B106" s="15"/>
    </row>
    <row r="107" spans="1:4" ht="12.5">
      <c r="A107" s="11"/>
      <c r="B107" s="15"/>
    </row>
    <row r="108" spans="1:4" ht="21.5">
      <c r="A108" s="14"/>
      <c r="B108" s="13"/>
      <c r="C108" s="11"/>
      <c r="D108" s="11"/>
    </row>
    <row r="109" spans="1:4" ht="12.5">
      <c r="A109" s="11"/>
      <c r="B109" s="15"/>
    </row>
    <row r="110" spans="1:4" ht="12.5">
      <c r="A110" s="11"/>
      <c r="B110" s="15"/>
    </row>
    <row r="111" spans="1:4" ht="21.5">
      <c r="A111" s="14"/>
      <c r="B111" s="13"/>
      <c r="C111" s="11"/>
      <c r="D111" s="11"/>
    </row>
    <row r="112" spans="1:4" ht="12.5">
      <c r="A112" s="11"/>
      <c r="B112" s="15"/>
    </row>
    <row r="113" spans="1:4" ht="12.5">
      <c r="A113" s="11"/>
      <c r="B113" s="15"/>
    </row>
    <row r="114" spans="1:4" ht="21.5">
      <c r="A114" s="14"/>
      <c r="B114" s="13"/>
      <c r="C114" s="11"/>
      <c r="D114" s="11"/>
    </row>
    <row r="115" spans="1:4" ht="12.5">
      <c r="A115" s="11"/>
      <c r="B115" s="15"/>
    </row>
    <row r="116" spans="1:4" ht="12.5">
      <c r="A116" s="11"/>
      <c r="B116" s="15"/>
    </row>
    <row r="117" spans="1:4" ht="21.5">
      <c r="A117" s="14"/>
      <c r="B117" s="13"/>
      <c r="C117" s="11"/>
      <c r="D117" s="11"/>
    </row>
    <row r="118" spans="1:4" ht="12.5">
      <c r="A118" s="11"/>
      <c r="B118" s="15"/>
    </row>
    <row r="119" spans="1:4" ht="12.5">
      <c r="A119" s="11"/>
      <c r="B119" s="15"/>
    </row>
    <row r="120" spans="1:4" ht="21.5">
      <c r="A120" s="14"/>
      <c r="B120" s="13"/>
      <c r="C120" s="11"/>
      <c r="D120" s="11"/>
    </row>
    <row r="121" spans="1:4" ht="12.5">
      <c r="A121" s="11"/>
      <c r="B121" s="15"/>
    </row>
    <row r="122" spans="1:4" ht="12.5">
      <c r="A122" s="11"/>
      <c r="B122" s="15"/>
    </row>
    <row r="123" spans="1:4" ht="21.5">
      <c r="A123" s="14"/>
      <c r="B123" s="13"/>
      <c r="C123" s="11"/>
      <c r="D123" s="11"/>
    </row>
    <row r="124" spans="1:4" ht="12.5">
      <c r="A124" s="11"/>
      <c r="B124" s="15"/>
    </row>
    <row r="125" spans="1:4" ht="12.5">
      <c r="A125" s="11"/>
      <c r="B125" s="15"/>
    </row>
    <row r="126" spans="1:4" ht="21.5">
      <c r="A126" s="14"/>
      <c r="B126" s="13"/>
      <c r="C126" s="11"/>
      <c r="D126" s="11"/>
    </row>
    <row r="127" spans="1:4" ht="12.5">
      <c r="A127" s="11"/>
      <c r="B127" s="15"/>
    </row>
    <row r="128" spans="1:4" ht="12.5">
      <c r="A128" s="11"/>
      <c r="B128" s="15"/>
    </row>
    <row r="129" spans="1:4" ht="21.5">
      <c r="A129" s="14"/>
      <c r="B129" s="13"/>
      <c r="C129" s="11"/>
      <c r="D129" s="11"/>
    </row>
    <row r="130" spans="1:4" ht="12.5">
      <c r="A130" s="11"/>
      <c r="B130" s="15"/>
    </row>
    <row r="131" spans="1:4" ht="12.5">
      <c r="A131" s="11"/>
      <c r="B131" s="15"/>
    </row>
    <row r="132" spans="1:4" ht="21.5">
      <c r="A132" s="14"/>
      <c r="B132" s="13"/>
      <c r="C132" s="11"/>
      <c r="D132" s="11"/>
    </row>
    <row r="133" spans="1:4" ht="12.5">
      <c r="A133" s="11"/>
      <c r="B133" s="15"/>
    </row>
    <row r="134" spans="1:4" ht="12.5">
      <c r="A134" s="11"/>
      <c r="B134" s="15"/>
    </row>
    <row r="135" spans="1:4" ht="21.5">
      <c r="A135" s="14"/>
      <c r="B135" s="13"/>
      <c r="C135" s="11"/>
      <c r="D135" s="11"/>
    </row>
    <row r="136" spans="1:4" ht="12.5">
      <c r="A136" s="11"/>
      <c r="B136" s="15"/>
    </row>
    <row r="137" spans="1:4" ht="12.5">
      <c r="A137" s="11"/>
      <c r="B137" s="15"/>
    </row>
    <row r="138" spans="1:4" ht="21.5">
      <c r="A138" s="14"/>
      <c r="B138" s="13"/>
      <c r="C138" s="11"/>
      <c r="D138" s="11"/>
    </row>
    <row r="139" spans="1:4" ht="12.5">
      <c r="A139" s="11"/>
      <c r="B139" s="15"/>
    </row>
    <row r="140" spans="1:4" ht="12.5">
      <c r="A140" s="11"/>
      <c r="B140" s="15"/>
    </row>
    <row r="141" spans="1:4" ht="21.5">
      <c r="A141" s="14"/>
      <c r="B141" s="13"/>
      <c r="C141" s="11"/>
      <c r="D141" s="11"/>
    </row>
    <row r="142" spans="1:4" ht="12.5">
      <c r="A142" s="11"/>
      <c r="B142" s="15"/>
    </row>
    <row r="143" spans="1:4" ht="12.5">
      <c r="A143" s="11"/>
      <c r="B143" s="15"/>
    </row>
    <row r="144" spans="1:4" ht="21.5">
      <c r="A144" s="14"/>
      <c r="B144" s="13"/>
      <c r="C144" s="11"/>
      <c r="D144" s="11"/>
    </row>
    <row r="145" spans="1:4" ht="12.5">
      <c r="A145" s="11"/>
      <c r="B145" s="15"/>
    </row>
    <row r="146" spans="1:4" ht="12.5">
      <c r="A146" s="11"/>
      <c r="B146" s="15"/>
    </row>
    <row r="147" spans="1:4" ht="21.5">
      <c r="A147" s="14"/>
      <c r="B147" s="13"/>
      <c r="C147" s="11"/>
      <c r="D147" s="11"/>
    </row>
    <row r="148" spans="1:4" ht="12.5">
      <c r="A148" s="11"/>
      <c r="B148" s="15"/>
    </row>
    <row r="149" spans="1:4" ht="12.5">
      <c r="A149" s="11"/>
      <c r="B149" s="15"/>
    </row>
    <row r="150" spans="1:4" ht="21.5">
      <c r="A150" s="14"/>
      <c r="B150" s="13"/>
      <c r="C150" s="11"/>
      <c r="D150" s="11"/>
    </row>
    <row r="151" spans="1:4" ht="12.5">
      <c r="A151" s="11"/>
      <c r="B151" s="15"/>
    </row>
    <row r="152" spans="1:4" ht="12.5">
      <c r="A152" s="11"/>
      <c r="B152" s="15"/>
    </row>
    <row r="153" spans="1:4" ht="21.5">
      <c r="A153" s="14"/>
      <c r="B153" s="13"/>
      <c r="C153" s="11"/>
      <c r="D153" s="11"/>
    </row>
    <row r="154" spans="1:4" ht="12.5">
      <c r="A154" s="11"/>
      <c r="B154" s="15"/>
    </row>
    <row r="155" spans="1:4" ht="12.5">
      <c r="A155" s="11"/>
      <c r="B155" s="15"/>
    </row>
    <row r="156" spans="1:4" ht="21.5">
      <c r="A156" s="14"/>
      <c r="B156" s="13"/>
      <c r="C156" s="11"/>
      <c r="D156" s="11"/>
    </row>
    <row r="157" spans="1:4" ht="12.5">
      <c r="A157" s="11"/>
      <c r="B157" s="15"/>
    </row>
    <row r="158" spans="1:4" ht="21.5">
      <c r="A158" s="14"/>
      <c r="B158" s="13"/>
      <c r="C158" s="11"/>
      <c r="D158" s="11"/>
    </row>
    <row r="159" spans="1:4" ht="12.5">
      <c r="A159" s="11"/>
      <c r="B159" s="15"/>
    </row>
    <row r="160" spans="1:4" ht="12.5">
      <c r="A160" s="11"/>
      <c r="B160" s="15"/>
    </row>
    <row r="161" spans="1:4" ht="21.5">
      <c r="A161" s="14"/>
      <c r="B161" s="13"/>
      <c r="C161" s="11"/>
      <c r="D161" s="11"/>
    </row>
    <row r="162" spans="1:4" ht="12.5">
      <c r="A162" s="11"/>
      <c r="B162" s="15"/>
    </row>
    <row r="163" spans="1:4" ht="12.5">
      <c r="A163" s="11"/>
      <c r="B163" s="15"/>
    </row>
    <row r="164" spans="1:4" ht="21.5">
      <c r="A164" s="14"/>
      <c r="B164" s="13"/>
      <c r="C164" s="11"/>
      <c r="D164" s="11"/>
    </row>
    <row r="165" spans="1:4" ht="12.5">
      <c r="A165" s="11"/>
      <c r="B165" s="15"/>
    </row>
    <row r="166" spans="1:4" ht="12.5">
      <c r="A166" s="11"/>
      <c r="B166" s="15"/>
    </row>
    <row r="167" spans="1:4" ht="21.5">
      <c r="A167" s="14"/>
      <c r="B167" s="13"/>
      <c r="C167" s="11"/>
      <c r="D167" s="11"/>
    </row>
    <row r="168" spans="1:4" ht="12.5">
      <c r="A168" s="11"/>
      <c r="B168" s="15"/>
    </row>
    <row r="169" spans="1:4" ht="12.5">
      <c r="A169" s="11"/>
      <c r="B169" s="15"/>
    </row>
    <row r="170" spans="1:4" ht="21.5">
      <c r="A170" s="14"/>
      <c r="B170" s="13"/>
      <c r="C170" s="11"/>
      <c r="D170" s="11"/>
    </row>
    <row r="171" spans="1:4" ht="12.5">
      <c r="A171" s="11"/>
      <c r="B171" s="15"/>
    </row>
    <row r="172" spans="1:4" ht="12.5">
      <c r="A172" s="11"/>
      <c r="B172" s="15"/>
    </row>
    <row r="173" spans="1:4" ht="21.5">
      <c r="A173" s="14"/>
      <c r="B173" s="13"/>
      <c r="C173" s="11"/>
      <c r="D173" s="11"/>
    </row>
    <row r="174" spans="1:4" ht="12.5">
      <c r="A174" s="11"/>
      <c r="B174" s="15"/>
    </row>
    <row r="175" spans="1:4" ht="12.5">
      <c r="B175" s="13"/>
    </row>
    <row r="176" spans="1:4" ht="12.5">
      <c r="A176" s="50"/>
      <c r="B176" s="51"/>
      <c r="C176" s="51"/>
    </row>
    <row r="177" spans="2:2" ht="12.5">
      <c r="B177" s="13"/>
    </row>
    <row r="178" spans="2:2" ht="12.5">
      <c r="B178" s="13"/>
    </row>
    <row r="179" spans="2:2" ht="12.5">
      <c r="B179" s="13"/>
    </row>
    <row r="180" spans="2:2" ht="12.5">
      <c r="B180" s="13"/>
    </row>
    <row r="181" spans="2:2" ht="12.5">
      <c r="B181" s="13"/>
    </row>
    <row r="182" spans="2:2" ht="12.5">
      <c r="B182" s="13"/>
    </row>
    <row r="183" spans="2:2" ht="12.5">
      <c r="B183" s="13"/>
    </row>
    <row r="184" spans="2:2" ht="12.5">
      <c r="B184" s="13"/>
    </row>
    <row r="185" spans="2:2" ht="12.5">
      <c r="B185" s="13"/>
    </row>
    <row r="186" spans="2:2" ht="12.5">
      <c r="B186" s="13"/>
    </row>
  </sheetData>
  <mergeCells count="6">
    <mergeCell ref="A176:C176"/>
    <mergeCell ref="A1:D1"/>
    <mergeCell ref="A2:D2"/>
    <mergeCell ref="A4:D4"/>
    <mergeCell ref="A8:C8"/>
    <mergeCell ref="A11:C11"/>
  </mergeCells>
  <phoneticPr fontId="2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L87"/>
  <sheetViews>
    <sheetView zoomScaleNormal="100" workbookViewId="0">
      <selection activeCell="P20" sqref="P20"/>
    </sheetView>
  </sheetViews>
  <sheetFormatPr defaultColWidth="12.6328125" defaultRowHeight="15.75" customHeight="1"/>
  <cols>
    <col min="1" max="1" width="43.7265625" customWidth="1"/>
    <col min="2" max="2" width="13.36328125" customWidth="1"/>
    <col min="3" max="3" width="18.81640625" customWidth="1"/>
    <col min="4" max="5" width="12.6328125" customWidth="1"/>
    <col min="6" max="6" width="23.6328125" customWidth="1"/>
    <col min="7" max="7" width="21.81640625" customWidth="1"/>
    <col min="9" max="9" width="21.81640625" customWidth="1"/>
    <col min="10" max="10" width="25.1796875" customWidth="1"/>
    <col min="11" max="11" width="17.81640625" customWidth="1"/>
  </cols>
  <sheetData>
    <row r="1" spans="1:12" ht="30.5" customHeight="1">
      <c r="A1" s="1" t="s">
        <v>185</v>
      </c>
    </row>
    <row r="2" spans="1:12" ht="15.75" customHeight="1">
      <c r="A2" s="17">
        <v>2023</v>
      </c>
      <c r="B2" s="3"/>
      <c r="C2" s="3"/>
      <c r="D2" s="3"/>
      <c r="E2" s="3"/>
      <c r="F2" s="3"/>
    </row>
    <row r="3" spans="1:12" ht="13">
      <c r="A3" s="3"/>
      <c r="B3" s="3"/>
      <c r="C3" s="3"/>
      <c r="D3" s="3"/>
      <c r="E3" s="3"/>
      <c r="F3" s="3"/>
    </row>
    <row r="4" spans="1:12" ht="13">
      <c r="A4" s="67" t="s">
        <v>18</v>
      </c>
      <c r="B4" s="67" t="s">
        <v>20</v>
      </c>
      <c r="C4" s="67" t="s">
        <v>87</v>
      </c>
      <c r="D4" s="67" t="s">
        <v>88</v>
      </c>
      <c r="E4" s="67" t="s">
        <v>89</v>
      </c>
      <c r="F4" s="67" t="s">
        <v>90</v>
      </c>
      <c r="G4" s="67" t="s">
        <v>91</v>
      </c>
      <c r="H4" s="67" t="s">
        <v>92</v>
      </c>
      <c r="I4" s="67" t="s">
        <v>93</v>
      </c>
      <c r="J4" s="67" t="s">
        <v>94</v>
      </c>
      <c r="K4" s="67" t="s">
        <v>95</v>
      </c>
    </row>
    <row r="5" spans="1:12" ht="13">
      <c r="A5" s="16" t="s">
        <v>19</v>
      </c>
      <c r="B5" s="65">
        <v>326627860</v>
      </c>
      <c r="C5" s="20">
        <v>43453586</v>
      </c>
      <c r="D5" s="20">
        <v>65195616</v>
      </c>
      <c r="E5" s="20">
        <v>76112152</v>
      </c>
      <c r="F5" s="20">
        <v>141866506</v>
      </c>
      <c r="G5" s="31">
        <f>C5/$B5</f>
        <v>0.13303698588356791</v>
      </c>
      <c r="H5" s="31">
        <f t="shared" ref="H5:J20" si="0">D5/$B5</f>
        <v>0.1996021282446635</v>
      </c>
      <c r="I5" s="31">
        <f t="shared" si="0"/>
        <v>0.23302406598138933</v>
      </c>
      <c r="J5" s="31">
        <f t="shared" si="0"/>
        <v>0.4343368198903792</v>
      </c>
      <c r="K5" s="31">
        <f>SUM(G5:H5)</f>
        <v>0.33263911412823144</v>
      </c>
      <c r="L5" s="24"/>
    </row>
    <row r="6" spans="1:12" ht="13">
      <c r="A6" s="16" t="s">
        <v>21</v>
      </c>
      <c r="B6" s="20">
        <v>72435270</v>
      </c>
      <c r="C6" s="20">
        <v>9000906</v>
      </c>
      <c r="D6" s="20">
        <v>16114807</v>
      </c>
      <c r="E6" s="20">
        <v>18646019</v>
      </c>
      <c r="F6" s="20">
        <v>28673538</v>
      </c>
      <c r="G6" s="31">
        <f t="shared" ref="G6:J69" si="1">C6/$B6</f>
        <v>0.12426137156664149</v>
      </c>
      <c r="H6" s="31">
        <f t="shared" si="0"/>
        <v>0.22247182898607268</v>
      </c>
      <c r="I6" s="31">
        <f t="shared" si="0"/>
        <v>0.2574162973369189</v>
      </c>
      <c r="J6" s="31">
        <f t="shared" si="0"/>
        <v>0.39585050211036693</v>
      </c>
      <c r="K6" s="31">
        <f t="shared" ref="K6:K69" si="2">SUM(G6:H6)</f>
        <v>0.34673320055271417</v>
      </c>
    </row>
    <row r="7" spans="1:12" ht="13">
      <c r="A7" s="16" t="s">
        <v>22</v>
      </c>
      <c r="B7" s="20">
        <v>196643169</v>
      </c>
      <c r="C7" s="20">
        <v>25686561</v>
      </c>
      <c r="D7" s="20">
        <v>39795196</v>
      </c>
      <c r="E7" s="20">
        <v>47068441</v>
      </c>
      <c r="F7" s="20">
        <v>84092971</v>
      </c>
      <c r="G7" s="31">
        <f t="shared" si="1"/>
        <v>0.1306252392626972</v>
      </c>
      <c r="H7" s="31">
        <f t="shared" si="0"/>
        <v>0.20237263365095587</v>
      </c>
      <c r="I7" s="31">
        <f t="shared" si="0"/>
        <v>0.23935965454258928</v>
      </c>
      <c r="J7" s="31">
        <f t="shared" si="0"/>
        <v>0.42764247254375765</v>
      </c>
      <c r="K7" s="31">
        <f t="shared" si="2"/>
        <v>0.33299787291365307</v>
      </c>
    </row>
    <row r="8" spans="1:12" ht="13">
      <c r="A8" s="16" t="s">
        <v>23</v>
      </c>
      <c r="B8" s="20">
        <v>57549421</v>
      </c>
      <c r="C8" s="20">
        <v>8766119</v>
      </c>
      <c r="D8" s="20">
        <v>9285613</v>
      </c>
      <c r="E8" s="20">
        <v>10397692</v>
      </c>
      <c r="F8" s="20">
        <v>29099997</v>
      </c>
      <c r="G8" s="31">
        <f t="shared" si="1"/>
        <v>0.15232332224506656</v>
      </c>
      <c r="H8" s="31">
        <f t="shared" si="0"/>
        <v>0.16135024190773353</v>
      </c>
      <c r="I8" s="31">
        <f t="shared" si="0"/>
        <v>0.1806741374513568</v>
      </c>
      <c r="J8" s="31">
        <f t="shared" si="0"/>
        <v>0.50565229839584314</v>
      </c>
      <c r="K8" s="31">
        <f t="shared" si="2"/>
        <v>0.31367356415280012</v>
      </c>
    </row>
    <row r="9" spans="1:12" ht="13">
      <c r="A9" s="16" t="s">
        <v>24</v>
      </c>
      <c r="B9" s="20">
        <v>186772076</v>
      </c>
      <c r="C9" s="20">
        <v>20673149</v>
      </c>
      <c r="D9" s="20">
        <v>32722617</v>
      </c>
      <c r="E9" s="20">
        <v>43523211</v>
      </c>
      <c r="F9" s="20">
        <v>89853099</v>
      </c>
      <c r="G9" s="31">
        <f t="shared" si="1"/>
        <v>0.11068650861920065</v>
      </c>
      <c r="H9" s="31">
        <f t="shared" si="0"/>
        <v>0.1752007992886474</v>
      </c>
      <c r="I9" s="31">
        <f t="shared" si="0"/>
        <v>0.23302846941638106</v>
      </c>
      <c r="J9" s="31">
        <f t="shared" si="0"/>
        <v>0.48108422267577089</v>
      </c>
      <c r="K9" s="31">
        <f t="shared" si="2"/>
        <v>0.28588730790784805</v>
      </c>
    </row>
    <row r="10" spans="1:12" ht="13">
      <c r="A10" s="16" t="s">
        <v>25</v>
      </c>
      <c r="B10" s="20">
        <v>37969739</v>
      </c>
      <c r="C10" s="20">
        <v>7082535</v>
      </c>
      <c r="D10" s="20">
        <v>9171711</v>
      </c>
      <c r="E10" s="20">
        <v>8693402</v>
      </c>
      <c r="F10" s="20">
        <v>13022091</v>
      </c>
      <c r="G10" s="31">
        <f t="shared" si="1"/>
        <v>0.18653104252309977</v>
      </c>
      <c r="H10" s="31">
        <f t="shared" si="0"/>
        <v>0.24155317475318963</v>
      </c>
      <c r="I10" s="31">
        <f t="shared" si="0"/>
        <v>0.22895606419628009</v>
      </c>
      <c r="J10" s="31">
        <f t="shared" si="0"/>
        <v>0.34295971852743051</v>
      </c>
      <c r="K10" s="31">
        <f t="shared" si="2"/>
        <v>0.42808421727628942</v>
      </c>
    </row>
    <row r="11" spans="1:12" ht="13">
      <c r="A11" s="16" t="s">
        <v>26</v>
      </c>
      <c r="B11" s="20">
        <v>63955553</v>
      </c>
      <c r="C11" s="20">
        <v>10066221</v>
      </c>
      <c r="D11" s="20">
        <v>15215871</v>
      </c>
      <c r="E11" s="20">
        <v>15036720</v>
      </c>
      <c r="F11" s="20">
        <v>23636741</v>
      </c>
      <c r="G11" s="31">
        <f t="shared" si="1"/>
        <v>0.15739401080622351</v>
      </c>
      <c r="H11" s="31">
        <f t="shared" si="0"/>
        <v>0.23791321138291149</v>
      </c>
      <c r="I11" s="31">
        <f t="shared" si="0"/>
        <v>0.23511203163234318</v>
      </c>
      <c r="J11" s="31">
        <f t="shared" si="0"/>
        <v>0.36958074617852182</v>
      </c>
      <c r="K11" s="31">
        <f t="shared" si="2"/>
        <v>0.395307222189135</v>
      </c>
    </row>
    <row r="12" spans="1:12" ht="13">
      <c r="A12" s="16" t="s">
        <v>27</v>
      </c>
      <c r="B12" s="20">
        <v>19340443</v>
      </c>
      <c r="C12" s="20">
        <v>3041275</v>
      </c>
      <c r="D12" s="20">
        <v>4071561</v>
      </c>
      <c r="E12" s="20">
        <v>4420605</v>
      </c>
      <c r="F12" s="20">
        <v>7807002</v>
      </c>
      <c r="G12" s="31">
        <f t="shared" si="1"/>
        <v>0.15724950043801997</v>
      </c>
      <c r="H12" s="31">
        <f t="shared" si="0"/>
        <v>0.21052056563544072</v>
      </c>
      <c r="I12" s="31">
        <f t="shared" si="0"/>
        <v>0.22856792887319075</v>
      </c>
      <c r="J12" s="31">
        <f t="shared" si="0"/>
        <v>0.40366200505334859</v>
      </c>
      <c r="K12" s="31">
        <f t="shared" si="2"/>
        <v>0.36777006607346069</v>
      </c>
    </row>
    <row r="13" spans="1:12" ht="13">
      <c r="A13" s="16" t="s">
        <v>28</v>
      </c>
      <c r="B13" s="20">
        <v>18590049</v>
      </c>
      <c r="C13" s="20">
        <v>2590406</v>
      </c>
      <c r="D13" s="20">
        <v>4013856</v>
      </c>
      <c r="E13" s="20">
        <v>4438214</v>
      </c>
      <c r="F13" s="20">
        <v>7547573</v>
      </c>
      <c r="G13" s="31">
        <f t="shared" si="1"/>
        <v>0.13934368865837846</v>
      </c>
      <c r="H13" s="31">
        <f t="shared" si="0"/>
        <v>0.21591422378714548</v>
      </c>
      <c r="I13" s="31">
        <f t="shared" si="0"/>
        <v>0.23874138255364469</v>
      </c>
      <c r="J13" s="31">
        <f t="shared" si="0"/>
        <v>0.40600070500083135</v>
      </c>
      <c r="K13" s="31">
        <f t="shared" si="2"/>
        <v>0.35525791244552396</v>
      </c>
    </row>
    <row r="14" spans="1:12" ht="13">
      <c r="A14" s="16" t="s">
        <v>29</v>
      </c>
      <c r="B14" s="20">
        <v>65326723</v>
      </c>
      <c r="C14" s="20">
        <v>29399024</v>
      </c>
      <c r="D14" s="20">
        <v>16602239</v>
      </c>
      <c r="E14" s="20">
        <v>9262198</v>
      </c>
      <c r="F14" s="20">
        <v>10063262</v>
      </c>
      <c r="G14" s="31">
        <f t="shared" si="1"/>
        <v>0.45003059467715839</v>
      </c>
      <c r="H14" s="31">
        <f t="shared" si="0"/>
        <v>0.25414161674694752</v>
      </c>
      <c r="I14" s="31">
        <f t="shared" si="0"/>
        <v>0.14178268210392247</v>
      </c>
      <c r="J14" s="31">
        <f t="shared" si="0"/>
        <v>0.15404510647197167</v>
      </c>
      <c r="K14" s="31">
        <f t="shared" si="2"/>
        <v>0.70417221142410591</v>
      </c>
    </row>
    <row r="15" spans="1:12" ht="13">
      <c r="A15" s="16" t="s">
        <v>30</v>
      </c>
      <c r="B15" s="20">
        <v>65324392</v>
      </c>
      <c r="C15" s="20">
        <v>8268882</v>
      </c>
      <c r="D15" s="20">
        <v>19784333</v>
      </c>
      <c r="E15" s="20">
        <v>16587248</v>
      </c>
      <c r="F15" s="20">
        <v>20683929</v>
      </c>
      <c r="G15" s="31">
        <f t="shared" si="1"/>
        <v>0.12658184403767586</v>
      </c>
      <c r="H15" s="31">
        <f t="shared" si="0"/>
        <v>0.30286287241678422</v>
      </c>
      <c r="I15" s="31">
        <f t="shared" si="0"/>
        <v>0.25392119990952233</v>
      </c>
      <c r="J15" s="31">
        <f t="shared" si="0"/>
        <v>0.31663408363601764</v>
      </c>
      <c r="K15" s="31">
        <f t="shared" si="2"/>
        <v>0.42944471645446008</v>
      </c>
    </row>
    <row r="16" spans="1:12" ht="13">
      <c r="A16" s="16" t="s">
        <v>31</v>
      </c>
      <c r="B16" s="20">
        <v>65325938</v>
      </c>
      <c r="C16" s="20">
        <v>3398370</v>
      </c>
      <c r="D16" s="20">
        <v>14021980</v>
      </c>
      <c r="E16" s="20">
        <v>18635513</v>
      </c>
      <c r="F16" s="20">
        <v>29270075</v>
      </c>
      <c r="G16" s="31">
        <f t="shared" si="1"/>
        <v>5.2021755891205113E-2</v>
      </c>
      <c r="H16" s="31">
        <f t="shared" si="0"/>
        <v>0.21464643951993465</v>
      </c>
      <c r="I16" s="31">
        <f t="shared" si="0"/>
        <v>0.28526973466496569</v>
      </c>
      <c r="J16" s="31">
        <f t="shared" si="0"/>
        <v>0.44806206992389452</v>
      </c>
      <c r="K16" s="31">
        <f t="shared" si="2"/>
        <v>0.26666819541113973</v>
      </c>
    </row>
    <row r="17" spans="1:11" ht="13">
      <c r="A17" s="16" t="s">
        <v>32</v>
      </c>
      <c r="B17" s="20">
        <v>65326195</v>
      </c>
      <c r="C17" s="20">
        <v>1722075</v>
      </c>
      <c r="D17" s="20">
        <v>9598796</v>
      </c>
      <c r="E17" s="20">
        <v>18024516</v>
      </c>
      <c r="F17" s="20">
        <v>35980808</v>
      </c>
      <c r="G17" s="31">
        <f t="shared" si="1"/>
        <v>2.6361171043254548E-2</v>
      </c>
      <c r="H17" s="31">
        <f t="shared" si="0"/>
        <v>0.14693640123996202</v>
      </c>
      <c r="I17" s="31">
        <f t="shared" si="0"/>
        <v>0.27591559557387352</v>
      </c>
      <c r="J17" s="31">
        <f t="shared" si="0"/>
        <v>0.55078683214290991</v>
      </c>
      <c r="K17" s="31">
        <f t="shared" si="2"/>
        <v>0.17329757228321657</v>
      </c>
    </row>
    <row r="18" spans="1:11" ht="13">
      <c r="A18" s="16" t="s">
        <v>33</v>
      </c>
      <c r="B18" s="20">
        <v>65324612</v>
      </c>
      <c r="C18" s="20">
        <v>665235</v>
      </c>
      <c r="D18" s="20">
        <v>5188268</v>
      </c>
      <c r="E18" s="20">
        <v>13602677</v>
      </c>
      <c r="F18" s="20">
        <v>45868432</v>
      </c>
      <c r="G18" s="31">
        <f t="shared" si="1"/>
        <v>1.0183527764389936E-2</v>
      </c>
      <c r="H18" s="31">
        <f t="shared" si="0"/>
        <v>7.9422867448489393E-2</v>
      </c>
      <c r="I18" s="31">
        <f t="shared" si="0"/>
        <v>0.20823203664799417</v>
      </c>
      <c r="J18" s="31">
        <f t="shared" si="0"/>
        <v>0.70216156813912645</v>
      </c>
      <c r="K18" s="31">
        <f t="shared" si="2"/>
        <v>8.9606395212879331E-2</v>
      </c>
    </row>
    <row r="19" spans="1:11" ht="13">
      <c r="A19" s="16" t="s">
        <v>34</v>
      </c>
      <c r="B19" s="20">
        <v>147780130</v>
      </c>
      <c r="C19" s="20">
        <v>16272600</v>
      </c>
      <c r="D19" s="20">
        <v>31203980</v>
      </c>
      <c r="E19" s="20">
        <v>43331960</v>
      </c>
      <c r="F19" s="20">
        <v>56971590</v>
      </c>
      <c r="G19" s="31">
        <f t="shared" si="1"/>
        <v>0.11011358563563316</v>
      </c>
      <c r="H19" s="31">
        <f t="shared" si="0"/>
        <v>0.21115139092109339</v>
      </c>
      <c r="I19" s="31">
        <f t="shared" si="0"/>
        <v>0.29321912221893431</v>
      </c>
      <c r="J19" s="31">
        <f t="shared" si="0"/>
        <v>0.38551590122433915</v>
      </c>
      <c r="K19" s="31">
        <f t="shared" si="2"/>
        <v>0.32126497655672653</v>
      </c>
    </row>
    <row r="20" spans="1:11" ht="13">
      <c r="A20" s="16" t="s">
        <v>35</v>
      </c>
      <c r="B20" s="20">
        <v>80929948</v>
      </c>
      <c r="C20" s="20">
        <v>4974178</v>
      </c>
      <c r="D20" s="20">
        <v>4905885</v>
      </c>
      <c r="E20" s="20">
        <v>7669408</v>
      </c>
      <c r="F20" s="20">
        <v>63380477</v>
      </c>
      <c r="G20" s="31">
        <f t="shared" si="1"/>
        <v>6.1462760361590742E-2</v>
      </c>
      <c r="H20" s="31">
        <f t="shared" si="0"/>
        <v>6.061890710716878E-2</v>
      </c>
      <c r="I20" s="31">
        <f t="shared" si="0"/>
        <v>9.4766006769212305E-2</v>
      </c>
      <c r="J20" s="31">
        <f t="shared" si="0"/>
        <v>0.7831523257620282</v>
      </c>
      <c r="K20" s="31">
        <f t="shared" si="2"/>
        <v>0.12208166746875952</v>
      </c>
    </row>
    <row r="21" spans="1:11" ht="13">
      <c r="A21" s="16" t="s">
        <v>36</v>
      </c>
      <c r="B21" s="20">
        <v>97917782</v>
      </c>
      <c r="C21" s="20">
        <v>22206808</v>
      </c>
      <c r="D21" s="20">
        <v>29085751</v>
      </c>
      <c r="E21" s="20">
        <v>25110784</v>
      </c>
      <c r="F21" s="20">
        <v>21514439</v>
      </c>
      <c r="G21" s="31">
        <f t="shared" si="1"/>
        <v>0.22679034947911708</v>
      </c>
      <c r="H21" s="31">
        <f t="shared" si="1"/>
        <v>0.29704258415493928</v>
      </c>
      <c r="I21" s="31">
        <f t="shared" si="1"/>
        <v>0.25644763889770295</v>
      </c>
      <c r="J21" s="31">
        <f t="shared" si="1"/>
        <v>0.21971942746824066</v>
      </c>
      <c r="K21" s="31">
        <f t="shared" si="2"/>
        <v>0.52383293363405636</v>
      </c>
    </row>
    <row r="22" spans="1:11" ht="13">
      <c r="A22" s="16" t="s">
        <v>37</v>
      </c>
      <c r="B22" s="20">
        <v>4963086</v>
      </c>
      <c r="C22" s="20">
        <v>493012</v>
      </c>
      <c r="D22" s="20">
        <v>736421</v>
      </c>
      <c r="E22" s="20">
        <v>1039805</v>
      </c>
      <c r="F22" s="20">
        <v>2693848</v>
      </c>
      <c r="G22" s="31">
        <f t="shared" si="1"/>
        <v>9.9335776168295295E-2</v>
      </c>
      <c r="H22" s="31">
        <f t="shared" si="1"/>
        <v>0.14837965733416669</v>
      </c>
      <c r="I22" s="31">
        <f t="shared" si="1"/>
        <v>0.20950775384508752</v>
      </c>
      <c r="J22" s="31">
        <f t="shared" si="1"/>
        <v>0.54277681265245048</v>
      </c>
      <c r="K22" s="31">
        <f t="shared" si="2"/>
        <v>0.247715433502462</v>
      </c>
    </row>
    <row r="23" spans="1:11" ht="13">
      <c r="A23" s="16" t="s">
        <v>38</v>
      </c>
      <c r="B23" s="20">
        <v>703502</v>
      </c>
      <c r="C23" s="20">
        <v>75642</v>
      </c>
      <c r="D23" s="20">
        <v>114358</v>
      </c>
      <c r="E23" s="20">
        <v>153329</v>
      </c>
      <c r="F23" s="20">
        <v>360173</v>
      </c>
      <c r="G23" s="31">
        <f t="shared" si="1"/>
        <v>0.10752208238213964</v>
      </c>
      <c r="H23" s="31">
        <f t="shared" si="1"/>
        <v>0.16255533033310496</v>
      </c>
      <c r="I23" s="31">
        <f t="shared" si="1"/>
        <v>0.21795105060113545</v>
      </c>
      <c r="J23" s="31">
        <f t="shared" si="1"/>
        <v>0.51197153668361994</v>
      </c>
      <c r="K23" s="31">
        <f t="shared" si="2"/>
        <v>0.2700774127152446</v>
      </c>
    </row>
    <row r="24" spans="1:11" ht="13">
      <c r="A24" s="16" t="s">
        <v>39</v>
      </c>
      <c r="B24" s="20">
        <v>7266430</v>
      </c>
      <c r="C24" s="20">
        <v>951420</v>
      </c>
      <c r="D24" s="20">
        <v>1351988</v>
      </c>
      <c r="E24" s="20">
        <v>1590957</v>
      </c>
      <c r="F24" s="20">
        <v>3372065</v>
      </c>
      <c r="G24" s="31">
        <f t="shared" si="1"/>
        <v>0.1309336221500792</v>
      </c>
      <c r="H24" s="31">
        <f t="shared" si="1"/>
        <v>0.18605945422993134</v>
      </c>
      <c r="I24" s="31">
        <f t="shared" si="1"/>
        <v>0.21894616751279514</v>
      </c>
      <c r="J24" s="31">
        <f t="shared" si="1"/>
        <v>0.46406075610719433</v>
      </c>
      <c r="K24" s="31">
        <f t="shared" si="2"/>
        <v>0.31699307638001051</v>
      </c>
    </row>
    <row r="25" spans="1:11" ht="13">
      <c r="A25" s="16" t="s">
        <v>40</v>
      </c>
      <c r="B25" s="20">
        <v>2982300</v>
      </c>
      <c r="C25" s="20">
        <v>290001</v>
      </c>
      <c r="D25" s="20">
        <v>425076</v>
      </c>
      <c r="E25" s="20">
        <v>625436</v>
      </c>
      <c r="F25" s="20">
        <v>1641787</v>
      </c>
      <c r="G25" s="31">
        <f t="shared" si="1"/>
        <v>9.724072024947189E-2</v>
      </c>
      <c r="H25" s="31">
        <f t="shared" si="1"/>
        <v>0.14253294437179359</v>
      </c>
      <c r="I25" s="31">
        <f t="shared" si="1"/>
        <v>0.20971599101364718</v>
      </c>
      <c r="J25" s="31">
        <f t="shared" si="1"/>
        <v>0.55051034436508739</v>
      </c>
      <c r="K25" s="31">
        <f t="shared" si="2"/>
        <v>0.23977366462126548</v>
      </c>
    </row>
    <row r="26" spans="1:11" ht="13">
      <c r="A26" s="16" t="s">
        <v>41</v>
      </c>
      <c r="B26" s="20">
        <v>38059429</v>
      </c>
      <c r="C26" s="20">
        <v>7274016</v>
      </c>
      <c r="D26" s="20">
        <v>9998967</v>
      </c>
      <c r="E26" s="20">
        <v>8984267</v>
      </c>
      <c r="F26" s="20">
        <v>11802179</v>
      </c>
      <c r="G26" s="31">
        <f t="shared" si="1"/>
        <v>0.19112257306855548</v>
      </c>
      <c r="H26" s="31">
        <f t="shared" si="1"/>
        <v>0.26271983744159694</v>
      </c>
      <c r="I26" s="31">
        <f t="shared" si="1"/>
        <v>0.23605890146171138</v>
      </c>
      <c r="J26" s="31">
        <f t="shared" si="1"/>
        <v>0.31009868802813623</v>
      </c>
      <c r="K26" s="31">
        <f t="shared" si="2"/>
        <v>0.45384241051015239</v>
      </c>
    </row>
    <row r="27" spans="1:11" ht="13">
      <c r="A27" s="16" t="s">
        <v>42</v>
      </c>
      <c r="B27" s="20">
        <v>5751238</v>
      </c>
      <c r="C27" s="20">
        <v>767782</v>
      </c>
      <c r="D27" s="20">
        <v>1345246</v>
      </c>
      <c r="E27" s="20">
        <v>1457626</v>
      </c>
      <c r="F27" s="20">
        <v>2180584</v>
      </c>
      <c r="G27" s="31">
        <f t="shared" si="1"/>
        <v>0.13349856152710077</v>
      </c>
      <c r="H27" s="31">
        <f t="shared" si="1"/>
        <v>0.23390546522331365</v>
      </c>
      <c r="I27" s="31">
        <f t="shared" si="1"/>
        <v>0.25344560597214028</v>
      </c>
      <c r="J27" s="31">
        <f t="shared" si="1"/>
        <v>0.37915036727744533</v>
      </c>
      <c r="K27" s="31">
        <f t="shared" si="2"/>
        <v>0.36740402675041439</v>
      </c>
    </row>
    <row r="28" spans="1:11" ht="13">
      <c r="A28" s="16" t="s">
        <v>43</v>
      </c>
      <c r="B28" s="20">
        <v>3513610</v>
      </c>
      <c r="C28" s="20">
        <v>510582</v>
      </c>
      <c r="D28" s="20">
        <v>795051</v>
      </c>
      <c r="E28" s="20">
        <v>936762</v>
      </c>
      <c r="F28" s="20">
        <v>1271215</v>
      </c>
      <c r="G28" s="31">
        <f t="shared" si="1"/>
        <v>0.14531550172045277</v>
      </c>
      <c r="H28" s="31">
        <f t="shared" si="1"/>
        <v>0.22627753222469199</v>
      </c>
      <c r="I28" s="31">
        <f t="shared" si="1"/>
        <v>0.2666095554145167</v>
      </c>
      <c r="J28" s="31">
        <f t="shared" si="1"/>
        <v>0.36179741064033855</v>
      </c>
      <c r="K28" s="31">
        <f t="shared" si="2"/>
        <v>0.37159303394514476</v>
      </c>
    </row>
    <row r="29" spans="1:11" ht="13">
      <c r="A29" s="16" t="s">
        <v>44</v>
      </c>
      <c r="B29" s="20">
        <v>1007611</v>
      </c>
      <c r="C29" s="20">
        <v>104879</v>
      </c>
      <c r="D29" s="20">
        <v>168321</v>
      </c>
      <c r="E29" s="20">
        <v>237033</v>
      </c>
      <c r="F29" s="20">
        <v>497378</v>
      </c>
      <c r="G29" s="31">
        <f t="shared" si="1"/>
        <v>0.10408679540020901</v>
      </c>
      <c r="H29" s="31">
        <f t="shared" si="1"/>
        <v>0.16704958560396821</v>
      </c>
      <c r="I29" s="31">
        <f t="shared" si="1"/>
        <v>0.23524256880879627</v>
      </c>
      <c r="J29" s="31">
        <f t="shared" si="1"/>
        <v>0.49362105018702657</v>
      </c>
      <c r="K29" s="31">
        <f t="shared" si="2"/>
        <v>0.27113638100417725</v>
      </c>
    </row>
    <row r="30" spans="1:11" ht="13">
      <c r="A30" s="16" t="s">
        <v>45</v>
      </c>
      <c r="B30" s="20">
        <v>641371</v>
      </c>
      <c r="C30" s="20">
        <v>109903</v>
      </c>
      <c r="D30" s="20">
        <v>155389</v>
      </c>
      <c r="E30" s="20">
        <v>153800</v>
      </c>
      <c r="F30" s="20">
        <v>222279</v>
      </c>
      <c r="G30" s="31">
        <f t="shared" si="1"/>
        <v>0.17135636004746083</v>
      </c>
      <c r="H30" s="31">
        <f t="shared" si="1"/>
        <v>0.24227631121457005</v>
      </c>
      <c r="I30" s="31">
        <f t="shared" si="1"/>
        <v>0.23979880599528197</v>
      </c>
      <c r="J30" s="31">
        <f t="shared" si="1"/>
        <v>0.34656852274268712</v>
      </c>
      <c r="K30" s="31">
        <f t="shared" si="2"/>
        <v>0.41363267126203085</v>
      </c>
    </row>
    <row r="31" spans="1:11" ht="13">
      <c r="A31" s="16" t="s">
        <v>46</v>
      </c>
      <c r="B31" s="20">
        <v>22123257</v>
      </c>
      <c r="C31" s="20">
        <v>3732573</v>
      </c>
      <c r="D31" s="20">
        <v>4858914</v>
      </c>
      <c r="E31" s="20">
        <v>4838486</v>
      </c>
      <c r="F31" s="20">
        <v>8693284</v>
      </c>
      <c r="G31" s="31">
        <f t="shared" si="1"/>
        <v>0.16871715588712818</v>
      </c>
      <c r="H31" s="31">
        <f t="shared" si="1"/>
        <v>0.21962923452003474</v>
      </c>
      <c r="I31" s="31">
        <f t="shared" si="1"/>
        <v>0.2187058623420593</v>
      </c>
      <c r="J31" s="31">
        <f t="shared" si="1"/>
        <v>0.39294774725077775</v>
      </c>
      <c r="K31" s="31">
        <f t="shared" si="2"/>
        <v>0.3883463904071629</v>
      </c>
    </row>
    <row r="32" spans="1:11" ht="13">
      <c r="A32" s="16" t="s">
        <v>47</v>
      </c>
      <c r="B32" s="20">
        <v>10773689</v>
      </c>
      <c r="C32" s="20">
        <v>1449956</v>
      </c>
      <c r="D32" s="20">
        <v>2019647</v>
      </c>
      <c r="E32" s="20">
        <v>2447980</v>
      </c>
      <c r="F32" s="20">
        <v>4856106</v>
      </c>
      <c r="G32" s="31">
        <f t="shared" si="1"/>
        <v>0.13458305692692632</v>
      </c>
      <c r="H32" s="31">
        <f t="shared" si="1"/>
        <v>0.18746104514433265</v>
      </c>
      <c r="I32" s="31">
        <f t="shared" si="1"/>
        <v>0.22721836503726811</v>
      </c>
      <c r="J32" s="31">
        <f t="shared" si="1"/>
        <v>0.45073753289147295</v>
      </c>
      <c r="K32" s="31">
        <f t="shared" si="2"/>
        <v>0.322044102071259</v>
      </c>
    </row>
    <row r="33" spans="1:11" ht="13">
      <c r="A33" s="16" t="s">
        <v>48</v>
      </c>
      <c r="B33" s="20">
        <v>1393664</v>
      </c>
      <c r="C33" s="20">
        <v>245956</v>
      </c>
      <c r="D33" s="20">
        <v>330052</v>
      </c>
      <c r="E33" s="20">
        <v>272616</v>
      </c>
      <c r="F33" s="20">
        <v>545040</v>
      </c>
      <c r="G33" s="31">
        <f t="shared" si="1"/>
        <v>0.17648156227038941</v>
      </c>
      <c r="H33" s="31">
        <f t="shared" si="1"/>
        <v>0.23682322281410728</v>
      </c>
      <c r="I33" s="31">
        <f t="shared" si="1"/>
        <v>0.19561099375459221</v>
      </c>
      <c r="J33" s="31">
        <f t="shared" si="1"/>
        <v>0.39108422116091107</v>
      </c>
      <c r="K33" s="31">
        <f t="shared" si="2"/>
        <v>0.4133047850844967</v>
      </c>
    </row>
    <row r="34" spans="1:11" ht="13">
      <c r="A34" s="16" t="s">
        <v>49</v>
      </c>
      <c r="B34" s="20">
        <v>1914122</v>
      </c>
      <c r="C34" s="20">
        <v>193776</v>
      </c>
      <c r="D34" s="20">
        <v>351991</v>
      </c>
      <c r="E34" s="66">
        <v>448820</v>
      </c>
      <c r="F34" s="66">
        <v>919535</v>
      </c>
      <c r="G34" s="31">
        <f t="shared" si="1"/>
        <v>0.10123492650938655</v>
      </c>
      <c r="H34" s="31">
        <f t="shared" si="1"/>
        <v>0.18389162237307757</v>
      </c>
      <c r="I34" s="31">
        <f t="shared" si="1"/>
        <v>0.23447826209614644</v>
      </c>
      <c r="J34" s="31">
        <f t="shared" si="1"/>
        <v>0.48039518902138945</v>
      </c>
      <c r="K34" s="31">
        <f t="shared" si="2"/>
        <v>0.28512654888246414</v>
      </c>
    </row>
    <row r="35" spans="1:11" ht="13">
      <c r="A35" s="16" t="s">
        <v>50</v>
      </c>
      <c r="B35" s="20">
        <v>12268148</v>
      </c>
      <c r="C35" s="20">
        <v>1521587</v>
      </c>
      <c r="D35" s="20">
        <v>2312746</v>
      </c>
      <c r="E35" s="20">
        <v>3051908</v>
      </c>
      <c r="F35" s="20">
        <v>5381907</v>
      </c>
      <c r="G35" s="31">
        <f t="shared" si="1"/>
        <v>0.1240274408166579</v>
      </c>
      <c r="H35" s="31">
        <f t="shared" si="1"/>
        <v>0.18851631069334995</v>
      </c>
      <c r="I35" s="31">
        <f t="shared" si="1"/>
        <v>0.24876680653021141</v>
      </c>
      <c r="J35" s="31">
        <f t="shared" si="1"/>
        <v>0.43868944195978071</v>
      </c>
      <c r="K35" s="31">
        <f t="shared" si="2"/>
        <v>0.31254375151000785</v>
      </c>
    </row>
    <row r="36" spans="1:11" ht="13">
      <c r="A36" s="16" t="s">
        <v>51</v>
      </c>
      <c r="B36" s="20">
        <v>6683015</v>
      </c>
      <c r="C36" s="20">
        <v>629410</v>
      </c>
      <c r="D36" s="20">
        <v>1033551</v>
      </c>
      <c r="E36" s="20">
        <v>1473995</v>
      </c>
      <c r="F36" s="20">
        <v>3546059</v>
      </c>
      <c r="G36" s="31">
        <f t="shared" si="1"/>
        <v>9.4180545756668205E-2</v>
      </c>
      <c r="H36" s="31">
        <f t="shared" si="1"/>
        <v>0.15465340119691487</v>
      </c>
      <c r="I36" s="31">
        <f t="shared" si="1"/>
        <v>0.22055838569867042</v>
      </c>
      <c r="J36" s="31">
        <f t="shared" si="1"/>
        <v>0.53060766734774645</v>
      </c>
      <c r="K36" s="31">
        <f t="shared" si="2"/>
        <v>0.24883394695358307</v>
      </c>
    </row>
    <row r="37" spans="1:11" ht="13">
      <c r="A37" s="16" t="s">
        <v>52</v>
      </c>
      <c r="B37" s="20">
        <v>3108730</v>
      </c>
      <c r="C37" s="20">
        <v>264596</v>
      </c>
      <c r="D37" s="20">
        <v>462617</v>
      </c>
      <c r="E37" s="20">
        <v>771146</v>
      </c>
      <c r="F37" s="20">
        <v>1610371</v>
      </c>
      <c r="G37" s="31">
        <f t="shared" si="1"/>
        <v>8.511385678396001E-2</v>
      </c>
      <c r="H37" s="31">
        <f t="shared" si="1"/>
        <v>0.14881221592097094</v>
      </c>
      <c r="I37" s="31">
        <f t="shared" si="1"/>
        <v>0.24805821026592853</v>
      </c>
      <c r="J37" s="31">
        <f t="shared" si="1"/>
        <v>0.51801571702914051</v>
      </c>
      <c r="K37" s="31">
        <f t="shared" si="2"/>
        <v>0.23392607270493093</v>
      </c>
    </row>
    <row r="38" spans="1:11" ht="13">
      <c r="A38" s="16" t="s">
        <v>53</v>
      </c>
      <c r="B38" s="20">
        <v>2853019</v>
      </c>
      <c r="C38" s="20">
        <v>267794</v>
      </c>
      <c r="D38" s="20">
        <v>464152</v>
      </c>
      <c r="E38" s="20">
        <v>733883</v>
      </c>
      <c r="F38" s="20">
        <v>1387190</v>
      </c>
      <c r="G38" s="31">
        <f t="shared" si="1"/>
        <v>9.3863377706212267E-2</v>
      </c>
      <c r="H38" s="31">
        <f t="shared" si="1"/>
        <v>0.1626880157475292</v>
      </c>
      <c r="I38" s="31">
        <f t="shared" si="1"/>
        <v>0.25723032338726098</v>
      </c>
      <c r="J38" s="31">
        <f t="shared" si="1"/>
        <v>0.48621828315899757</v>
      </c>
      <c r="K38" s="31">
        <f t="shared" si="2"/>
        <v>0.25655139345374145</v>
      </c>
    </row>
    <row r="39" spans="1:11" ht="13">
      <c r="A39" s="16" t="s">
        <v>54</v>
      </c>
      <c r="B39" s="20">
        <v>4404163</v>
      </c>
      <c r="C39" s="20">
        <v>453830</v>
      </c>
      <c r="D39" s="20">
        <v>688070</v>
      </c>
      <c r="E39" s="20">
        <v>945688</v>
      </c>
      <c r="F39" s="20">
        <v>2316575</v>
      </c>
      <c r="G39" s="31">
        <f t="shared" si="1"/>
        <v>0.1030456865470238</v>
      </c>
      <c r="H39" s="31">
        <f t="shared" si="1"/>
        <v>0.1562317289346466</v>
      </c>
      <c r="I39" s="31">
        <f t="shared" si="1"/>
        <v>0.21472593089765296</v>
      </c>
      <c r="J39" s="31">
        <f t="shared" si="1"/>
        <v>0.5259966536206766</v>
      </c>
      <c r="K39" s="31">
        <f t="shared" si="2"/>
        <v>0.25927741548167038</v>
      </c>
    </row>
    <row r="40" spans="1:11" ht="13">
      <c r="A40" s="16" t="s">
        <v>55</v>
      </c>
      <c r="B40" s="20">
        <v>4449470</v>
      </c>
      <c r="C40" s="20">
        <v>552458</v>
      </c>
      <c r="D40" s="20">
        <v>753762</v>
      </c>
      <c r="E40" s="20">
        <v>940949</v>
      </c>
      <c r="F40" s="20">
        <v>2202301</v>
      </c>
      <c r="G40" s="31">
        <f t="shared" si="1"/>
        <v>0.12416265308002976</v>
      </c>
      <c r="H40" s="31">
        <f t="shared" si="1"/>
        <v>0.16940489541451004</v>
      </c>
      <c r="I40" s="31">
        <f t="shared" si="1"/>
        <v>0.21147440032183609</v>
      </c>
      <c r="J40" s="31">
        <f t="shared" si="1"/>
        <v>0.49495805118362413</v>
      </c>
      <c r="K40" s="31">
        <f t="shared" si="2"/>
        <v>0.29356754849453981</v>
      </c>
    </row>
    <row r="41" spans="1:11" ht="13">
      <c r="A41" s="16" t="s">
        <v>56</v>
      </c>
      <c r="B41" s="20">
        <v>1353836</v>
      </c>
      <c r="C41" s="20">
        <v>129001</v>
      </c>
      <c r="D41" s="20">
        <v>250334</v>
      </c>
      <c r="E41" s="20">
        <v>325413</v>
      </c>
      <c r="F41" s="20">
        <v>649088</v>
      </c>
      <c r="G41" s="31">
        <f t="shared" si="1"/>
        <v>9.5285544187035942E-2</v>
      </c>
      <c r="H41" s="31">
        <f t="shared" si="1"/>
        <v>0.18490718225841241</v>
      </c>
      <c r="I41" s="31">
        <f t="shared" si="1"/>
        <v>0.24036367772758296</v>
      </c>
      <c r="J41" s="31">
        <f t="shared" si="1"/>
        <v>0.47944359582696872</v>
      </c>
      <c r="K41" s="31">
        <f t="shared" si="2"/>
        <v>0.28019272644544835</v>
      </c>
    </row>
    <row r="42" spans="1:11" ht="13">
      <c r="A42" s="16" t="s">
        <v>57</v>
      </c>
      <c r="B42" s="20">
        <v>6054822</v>
      </c>
      <c r="C42" s="20">
        <v>796254</v>
      </c>
      <c r="D42" s="20">
        <v>1290822</v>
      </c>
      <c r="E42" s="20">
        <v>1486850</v>
      </c>
      <c r="F42" s="20">
        <v>2480896</v>
      </c>
      <c r="G42" s="31">
        <f t="shared" si="1"/>
        <v>0.13150741673330776</v>
      </c>
      <c r="H42" s="31">
        <f t="shared" si="1"/>
        <v>0.21318909127303826</v>
      </c>
      <c r="I42" s="31">
        <f t="shared" si="1"/>
        <v>0.24556460949636505</v>
      </c>
      <c r="J42" s="31">
        <f t="shared" si="1"/>
        <v>0.40973888249728896</v>
      </c>
      <c r="K42" s="31">
        <f t="shared" si="2"/>
        <v>0.34469650800634599</v>
      </c>
    </row>
    <row r="43" spans="1:11" ht="13">
      <c r="A43" s="16" t="s">
        <v>58</v>
      </c>
      <c r="B43" s="20">
        <v>6759435</v>
      </c>
      <c r="C43" s="20">
        <v>1033353</v>
      </c>
      <c r="D43" s="20">
        <v>1623124</v>
      </c>
      <c r="E43" s="20">
        <v>1702986</v>
      </c>
      <c r="F43" s="20">
        <v>2399972</v>
      </c>
      <c r="G43" s="31">
        <f t="shared" si="1"/>
        <v>0.15287564715098229</v>
      </c>
      <c r="H43" s="31">
        <f t="shared" si="1"/>
        <v>0.24012717039219994</v>
      </c>
      <c r="I43" s="31">
        <f t="shared" si="1"/>
        <v>0.2519420632049868</v>
      </c>
      <c r="J43" s="31">
        <f t="shared" si="1"/>
        <v>0.35505511925183098</v>
      </c>
      <c r="K43" s="31">
        <f t="shared" si="2"/>
        <v>0.39300281754318223</v>
      </c>
    </row>
    <row r="44" spans="1:11" ht="13">
      <c r="A44" s="16" t="s">
        <v>59</v>
      </c>
      <c r="B44" s="20">
        <v>9819080</v>
      </c>
      <c r="C44" s="20">
        <v>987070</v>
      </c>
      <c r="D44" s="20">
        <v>1559203</v>
      </c>
      <c r="E44" s="20">
        <v>2257545</v>
      </c>
      <c r="F44" s="20">
        <v>5015262</v>
      </c>
      <c r="G44" s="31">
        <f t="shared" si="1"/>
        <v>0.10052571116642292</v>
      </c>
      <c r="H44" s="31">
        <f t="shared" si="1"/>
        <v>0.1587931863270286</v>
      </c>
      <c r="I44" s="31">
        <f t="shared" si="1"/>
        <v>0.22991410600585799</v>
      </c>
      <c r="J44" s="31">
        <f t="shared" si="1"/>
        <v>0.51076699650069046</v>
      </c>
      <c r="K44" s="31">
        <f t="shared" si="2"/>
        <v>0.25931889749345149</v>
      </c>
    </row>
    <row r="45" spans="1:11" ht="13">
      <c r="A45" s="16" t="s">
        <v>60</v>
      </c>
      <c r="B45" s="20">
        <v>5595804</v>
      </c>
      <c r="C45" s="20">
        <v>516219</v>
      </c>
      <c r="D45" s="20">
        <v>1050721</v>
      </c>
      <c r="E45" s="20">
        <v>1455410</v>
      </c>
      <c r="F45" s="20">
        <v>2573454</v>
      </c>
      <c r="G45" s="31">
        <f t="shared" si="1"/>
        <v>9.2251086707111254E-2</v>
      </c>
      <c r="H45" s="31">
        <f t="shared" si="1"/>
        <v>0.18776944296119022</v>
      </c>
      <c r="I45" s="31">
        <f t="shared" si="1"/>
        <v>0.26008952422207782</v>
      </c>
      <c r="J45" s="31">
        <f t="shared" si="1"/>
        <v>0.4598899461096207</v>
      </c>
      <c r="K45" s="31">
        <f t="shared" si="2"/>
        <v>0.28002052966830149</v>
      </c>
    </row>
    <row r="46" spans="1:11" ht="13">
      <c r="A46" s="16" t="s">
        <v>61</v>
      </c>
      <c r="B46" s="20">
        <v>2844414</v>
      </c>
      <c r="C46" s="20">
        <v>301342</v>
      </c>
      <c r="D46" s="20">
        <v>411890</v>
      </c>
      <c r="E46" s="20">
        <v>576740</v>
      </c>
      <c r="F46" s="20">
        <v>1554442</v>
      </c>
      <c r="G46" s="31">
        <f t="shared" si="1"/>
        <v>0.10594168078205211</v>
      </c>
      <c r="H46" s="31">
        <f t="shared" si="1"/>
        <v>0.14480662800844041</v>
      </c>
      <c r="I46" s="31">
        <f t="shared" si="1"/>
        <v>0.20276232644052519</v>
      </c>
      <c r="J46" s="31">
        <f t="shared" si="1"/>
        <v>0.54648936476898224</v>
      </c>
      <c r="K46" s="31">
        <f t="shared" si="2"/>
        <v>0.25074830879049254</v>
      </c>
    </row>
    <row r="47" spans="1:11" ht="13">
      <c r="A47" s="16" t="s">
        <v>62</v>
      </c>
      <c r="B47" s="20">
        <v>6031479</v>
      </c>
      <c r="C47" s="20">
        <v>532070</v>
      </c>
      <c r="D47" s="20">
        <v>892453</v>
      </c>
      <c r="E47" s="20">
        <v>1431681</v>
      </c>
      <c r="F47" s="20">
        <v>3175275</v>
      </c>
      <c r="G47" s="31">
        <f t="shared" si="1"/>
        <v>8.8215510656673102E-2</v>
      </c>
      <c r="H47" s="31">
        <f t="shared" si="1"/>
        <v>0.14796586376243703</v>
      </c>
      <c r="I47" s="31">
        <f t="shared" si="1"/>
        <v>0.23736814801145789</v>
      </c>
      <c r="J47" s="31">
        <f t="shared" si="1"/>
        <v>0.52645047756943197</v>
      </c>
      <c r="K47" s="31">
        <f t="shared" si="2"/>
        <v>0.23618137441911013</v>
      </c>
    </row>
    <row r="48" spans="1:11" ht="13">
      <c r="A48" s="16" t="s">
        <v>63</v>
      </c>
      <c r="B48" s="20">
        <v>1103392</v>
      </c>
      <c r="C48" s="20">
        <v>136757</v>
      </c>
      <c r="D48" s="20">
        <v>219691</v>
      </c>
      <c r="E48" s="20">
        <v>246420</v>
      </c>
      <c r="F48" s="20">
        <v>500524</v>
      </c>
      <c r="G48" s="31">
        <f t="shared" si="1"/>
        <v>0.12394235230996781</v>
      </c>
      <c r="H48" s="31">
        <f t="shared" si="1"/>
        <v>0.19910512311127868</v>
      </c>
      <c r="I48" s="31">
        <f t="shared" si="1"/>
        <v>0.22332951480525506</v>
      </c>
      <c r="J48" s="31">
        <f t="shared" si="1"/>
        <v>0.45362300977349845</v>
      </c>
      <c r="K48" s="31">
        <f t="shared" si="2"/>
        <v>0.32304747542124645</v>
      </c>
    </row>
    <row r="49" spans="1:11" ht="13">
      <c r="A49" s="16" t="s">
        <v>64</v>
      </c>
      <c r="B49" s="20">
        <v>1930900</v>
      </c>
      <c r="C49" s="20">
        <v>186611</v>
      </c>
      <c r="D49" s="20">
        <v>343140</v>
      </c>
      <c r="E49" s="20">
        <v>467829</v>
      </c>
      <c r="F49" s="20">
        <v>933320</v>
      </c>
      <c r="G49" s="31">
        <f t="shared" si="1"/>
        <v>9.6644569889688753E-2</v>
      </c>
      <c r="H49" s="31">
        <f t="shared" si="1"/>
        <v>0.17770987622352272</v>
      </c>
      <c r="I49" s="31">
        <f t="shared" si="1"/>
        <v>0.2422854627375835</v>
      </c>
      <c r="J49" s="31">
        <f t="shared" si="1"/>
        <v>0.48336009114920503</v>
      </c>
      <c r="K49" s="31">
        <f t="shared" si="2"/>
        <v>0.27435444611321147</v>
      </c>
    </row>
    <row r="50" spans="1:11" ht="13">
      <c r="A50" s="16" t="s">
        <v>6</v>
      </c>
      <c r="B50" s="20">
        <v>3158255</v>
      </c>
      <c r="C50" s="20">
        <v>469271</v>
      </c>
      <c r="D50" s="20">
        <v>670153</v>
      </c>
      <c r="E50" s="20">
        <v>730841</v>
      </c>
      <c r="F50" s="20">
        <v>1287990</v>
      </c>
      <c r="G50" s="31">
        <f t="shared" si="1"/>
        <v>0.14858553220053478</v>
      </c>
      <c r="H50" s="31">
        <f t="shared" si="1"/>
        <v>0.21219090922043976</v>
      </c>
      <c r="I50" s="31">
        <f t="shared" si="1"/>
        <v>0.23140658369890968</v>
      </c>
      <c r="J50" s="31">
        <f t="shared" si="1"/>
        <v>0.40781697488011576</v>
      </c>
      <c r="K50" s="31">
        <f t="shared" si="2"/>
        <v>0.36077644142097454</v>
      </c>
    </row>
    <row r="51" spans="1:11" ht="13">
      <c r="A51" s="16" t="s">
        <v>65</v>
      </c>
      <c r="B51" s="20">
        <v>1360104</v>
      </c>
      <c r="C51" s="20">
        <v>150533</v>
      </c>
      <c r="D51" s="20">
        <v>283229</v>
      </c>
      <c r="E51" s="20">
        <v>344292</v>
      </c>
      <c r="F51" s="20">
        <v>582050</v>
      </c>
      <c r="G51" s="31">
        <f t="shared" si="1"/>
        <v>0.11067756583320099</v>
      </c>
      <c r="H51" s="31">
        <f t="shared" si="1"/>
        <v>0.20824069335874315</v>
      </c>
      <c r="I51" s="31">
        <f t="shared" si="1"/>
        <v>0.25313652485398175</v>
      </c>
      <c r="J51" s="31">
        <f t="shared" si="1"/>
        <v>0.42794521595407409</v>
      </c>
      <c r="K51" s="31">
        <f t="shared" si="2"/>
        <v>0.31891825919194416</v>
      </c>
    </row>
    <row r="52" spans="1:11" ht="13">
      <c r="A52" s="16" t="s">
        <v>66</v>
      </c>
      <c r="B52" s="20">
        <v>9121018</v>
      </c>
      <c r="C52" s="20">
        <v>1391949</v>
      </c>
      <c r="D52" s="20">
        <v>2127127</v>
      </c>
      <c r="E52" s="20">
        <v>2379501</v>
      </c>
      <c r="F52" s="20">
        <v>3222441</v>
      </c>
      <c r="G52" s="31">
        <f t="shared" si="1"/>
        <v>0.15260895220248441</v>
      </c>
      <c r="H52" s="31">
        <f t="shared" si="1"/>
        <v>0.2332115779181666</v>
      </c>
      <c r="I52" s="31">
        <f t="shared" si="1"/>
        <v>0.26088107709029845</v>
      </c>
      <c r="J52" s="31">
        <f t="shared" si="1"/>
        <v>0.35329839278905051</v>
      </c>
      <c r="K52" s="31">
        <f t="shared" si="2"/>
        <v>0.38582053012065098</v>
      </c>
    </row>
    <row r="53" spans="1:11" ht="13">
      <c r="A53" s="16" t="s">
        <v>67</v>
      </c>
      <c r="B53" s="20">
        <v>2071149</v>
      </c>
      <c r="C53" s="20">
        <v>220122</v>
      </c>
      <c r="D53" s="20">
        <v>310630</v>
      </c>
      <c r="E53" s="66">
        <v>436212</v>
      </c>
      <c r="F53" s="20">
        <v>1104185</v>
      </c>
      <c r="G53" s="31">
        <f t="shared" si="1"/>
        <v>0.10628013725714568</v>
      </c>
      <c r="H53" s="31">
        <f t="shared" si="1"/>
        <v>0.14997955241269459</v>
      </c>
      <c r="I53" s="31">
        <f t="shared" si="1"/>
        <v>0.21061352901215702</v>
      </c>
      <c r="J53" s="31">
        <f t="shared" si="1"/>
        <v>0.53312678131800273</v>
      </c>
      <c r="K53" s="31">
        <f t="shared" si="2"/>
        <v>0.25625968966984025</v>
      </c>
    </row>
    <row r="54" spans="1:11" ht="13">
      <c r="A54" s="16" t="s">
        <v>68</v>
      </c>
      <c r="B54" s="20">
        <v>18951272</v>
      </c>
      <c r="C54" s="20">
        <v>3331811</v>
      </c>
      <c r="D54" s="20">
        <v>4291007</v>
      </c>
      <c r="E54" s="20">
        <v>4290019</v>
      </c>
      <c r="F54" s="20">
        <v>7038435</v>
      </c>
      <c r="G54" s="31">
        <f t="shared" si="1"/>
        <v>0.17580935992053726</v>
      </c>
      <c r="H54" s="31">
        <f t="shared" si="1"/>
        <v>0.22642316568513185</v>
      </c>
      <c r="I54" s="31">
        <f t="shared" si="1"/>
        <v>0.22637103198138889</v>
      </c>
      <c r="J54" s="31">
        <f t="shared" si="1"/>
        <v>0.37139644241294201</v>
      </c>
      <c r="K54" s="31">
        <f t="shared" si="2"/>
        <v>0.40223252560566913</v>
      </c>
    </row>
    <row r="55" spans="1:11" ht="13">
      <c r="A55" s="16" t="s">
        <v>69</v>
      </c>
      <c r="B55" s="20">
        <v>10551368</v>
      </c>
      <c r="C55" s="20">
        <v>1143123</v>
      </c>
      <c r="D55" s="20">
        <v>1874629</v>
      </c>
      <c r="E55" s="20">
        <v>2367414</v>
      </c>
      <c r="F55" s="20">
        <v>5166202</v>
      </c>
      <c r="G55" s="31">
        <f t="shared" si="1"/>
        <v>0.10833884288748151</v>
      </c>
      <c r="H55" s="31">
        <f t="shared" si="1"/>
        <v>0.17766691484933517</v>
      </c>
      <c r="I55" s="31">
        <f t="shared" si="1"/>
        <v>0.22437033757139357</v>
      </c>
      <c r="J55" s="31">
        <f t="shared" si="1"/>
        <v>0.48962390469178974</v>
      </c>
      <c r="K55" s="31">
        <f t="shared" si="2"/>
        <v>0.28600575773681669</v>
      </c>
    </row>
    <row r="56" spans="1:11" ht="13">
      <c r="A56" s="16" t="s">
        <v>70</v>
      </c>
      <c r="B56" s="20">
        <v>754939</v>
      </c>
      <c r="C56" s="20">
        <v>52798</v>
      </c>
      <c r="D56" s="20">
        <v>110164</v>
      </c>
      <c r="E56" s="20">
        <v>171999</v>
      </c>
      <c r="F56" s="20">
        <v>419978</v>
      </c>
      <c r="G56" s="31">
        <f t="shared" si="1"/>
        <v>6.9936776348817592E-2</v>
      </c>
      <c r="H56" s="31">
        <f t="shared" si="1"/>
        <v>0.14592437269766168</v>
      </c>
      <c r="I56" s="31">
        <f t="shared" si="1"/>
        <v>0.22783165262358945</v>
      </c>
      <c r="J56" s="31">
        <f t="shared" si="1"/>
        <v>0.55630719832993125</v>
      </c>
      <c r="K56" s="31">
        <f t="shared" si="2"/>
        <v>0.21586114904647927</v>
      </c>
    </row>
    <row r="57" spans="1:11" ht="13">
      <c r="A57" s="16" t="s">
        <v>71</v>
      </c>
      <c r="B57" s="20">
        <v>11488310</v>
      </c>
      <c r="C57" s="20">
        <v>1128886</v>
      </c>
      <c r="D57" s="20">
        <v>1711163</v>
      </c>
      <c r="E57" s="20">
        <v>2668761</v>
      </c>
      <c r="F57" s="20">
        <v>5979500</v>
      </c>
      <c r="G57" s="31">
        <f t="shared" si="1"/>
        <v>9.8263887377690887E-2</v>
      </c>
      <c r="H57" s="31">
        <f t="shared" si="1"/>
        <v>0.14894819168354614</v>
      </c>
      <c r="I57" s="31">
        <f t="shared" si="1"/>
        <v>0.23230231426554471</v>
      </c>
      <c r="J57" s="31">
        <f t="shared" si="1"/>
        <v>0.5204856066732183</v>
      </c>
      <c r="K57" s="31">
        <f t="shared" si="2"/>
        <v>0.24721207906123704</v>
      </c>
    </row>
    <row r="58" spans="1:11" ht="13">
      <c r="A58" s="16" t="s">
        <v>72</v>
      </c>
      <c r="B58" s="20">
        <v>3935808</v>
      </c>
      <c r="C58" s="20">
        <v>412952</v>
      </c>
      <c r="D58" s="20">
        <v>659793</v>
      </c>
      <c r="E58" s="20">
        <v>912432</v>
      </c>
      <c r="F58" s="20">
        <v>1950631</v>
      </c>
      <c r="G58" s="31">
        <f t="shared" si="1"/>
        <v>0.10492178480251069</v>
      </c>
      <c r="H58" s="31">
        <f t="shared" si="1"/>
        <v>0.16763851285428558</v>
      </c>
      <c r="I58" s="31">
        <f t="shared" si="1"/>
        <v>0.23182838187228647</v>
      </c>
      <c r="J58" s="31">
        <f t="shared" si="1"/>
        <v>0.49561132047091727</v>
      </c>
      <c r="K58" s="31">
        <f t="shared" si="2"/>
        <v>0.27256029765679624</v>
      </c>
    </row>
    <row r="59" spans="1:11" ht="13">
      <c r="A59" s="16" t="s">
        <v>73</v>
      </c>
      <c r="B59" s="20">
        <v>4135006</v>
      </c>
      <c r="C59" s="20">
        <v>611259</v>
      </c>
      <c r="D59" s="20">
        <v>1028481</v>
      </c>
      <c r="E59" s="20">
        <v>1013013</v>
      </c>
      <c r="F59" s="20">
        <v>1482253</v>
      </c>
      <c r="G59" s="31">
        <f t="shared" si="1"/>
        <v>0.14782542032587134</v>
      </c>
      <c r="H59" s="31">
        <f t="shared" si="1"/>
        <v>0.24872539483618644</v>
      </c>
      <c r="I59" s="31">
        <f t="shared" si="1"/>
        <v>0.24498465056640789</v>
      </c>
      <c r="J59" s="31">
        <f t="shared" si="1"/>
        <v>0.3584645342715343</v>
      </c>
      <c r="K59" s="31">
        <f t="shared" si="2"/>
        <v>0.39655081516205781</v>
      </c>
    </row>
    <row r="60" spans="1:11" ht="13">
      <c r="A60" s="16" t="s">
        <v>74</v>
      </c>
      <c r="B60" s="20">
        <v>12526709</v>
      </c>
      <c r="C60" s="20">
        <v>1385334</v>
      </c>
      <c r="D60" s="20">
        <v>2126106</v>
      </c>
      <c r="E60" s="20">
        <v>2864574</v>
      </c>
      <c r="F60" s="20">
        <v>6150695</v>
      </c>
      <c r="G60" s="31">
        <f t="shared" si="1"/>
        <v>0.11059041923940278</v>
      </c>
      <c r="H60" s="31">
        <f t="shared" si="1"/>
        <v>0.16972582343854239</v>
      </c>
      <c r="I60" s="31">
        <f t="shared" si="1"/>
        <v>0.2286773006381804</v>
      </c>
      <c r="J60" s="31">
        <f t="shared" si="1"/>
        <v>0.49100645668387444</v>
      </c>
      <c r="K60" s="31">
        <f t="shared" si="2"/>
        <v>0.28031624267794519</v>
      </c>
    </row>
    <row r="61" spans="1:11" ht="13">
      <c r="A61" s="16" t="s">
        <v>75</v>
      </c>
      <c r="B61" s="20">
        <v>1051949</v>
      </c>
      <c r="C61" s="20">
        <v>139436</v>
      </c>
      <c r="D61" s="20">
        <v>223396</v>
      </c>
      <c r="E61" s="20">
        <v>281132</v>
      </c>
      <c r="F61" s="20">
        <v>407985</v>
      </c>
      <c r="G61" s="31">
        <f t="shared" si="1"/>
        <v>0.13255015214615917</v>
      </c>
      <c r="H61" s="31">
        <f t="shared" si="1"/>
        <v>0.21236390737573779</v>
      </c>
      <c r="I61" s="31">
        <f t="shared" si="1"/>
        <v>0.26724869741784057</v>
      </c>
      <c r="J61" s="31">
        <f t="shared" si="1"/>
        <v>0.3878372430602624</v>
      </c>
      <c r="K61" s="31">
        <f t="shared" si="2"/>
        <v>0.34491405952189697</v>
      </c>
    </row>
    <row r="62" spans="1:11" ht="13">
      <c r="A62" s="16" t="s">
        <v>76</v>
      </c>
      <c r="B62" s="20">
        <v>5233516</v>
      </c>
      <c r="C62" s="20">
        <v>547071</v>
      </c>
      <c r="D62" s="20">
        <v>855533</v>
      </c>
      <c r="E62" s="20">
        <v>1097514</v>
      </c>
      <c r="F62" s="20">
        <v>2733398</v>
      </c>
      <c r="G62" s="31">
        <f t="shared" si="1"/>
        <v>0.10453221123237227</v>
      </c>
      <c r="H62" s="31">
        <f t="shared" si="1"/>
        <v>0.16347193741263044</v>
      </c>
      <c r="I62" s="31">
        <f t="shared" si="1"/>
        <v>0.20970873118568856</v>
      </c>
      <c r="J62" s="31">
        <f t="shared" si="1"/>
        <v>0.52228712016930878</v>
      </c>
      <c r="K62" s="31">
        <f t="shared" si="2"/>
        <v>0.26800414864500272</v>
      </c>
    </row>
    <row r="63" spans="1:11" ht="13">
      <c r="A63" s="16" t="s">
        <v>77</v>
      </c>
      <c r="B63" s="20">
        <v>886531</v>
      </c>
      <c r="C63" s="20">
        <v>73092</v>
      </c>
      <c r="D63" s="20">
        <v>140862</v>
      </c>
      <c r="E63" s="20">
        <v>216929</v>
      </c>
      <c r="F63" s="20">
        <v>455648</v>
      </c>
      <c r="G63" s="31">
        <f t="shared" si="1"/>
        <v>8.2447201507899887E-2</v>
      </c>
      <c r="H63" s="31">
        <f t="shared" si="1"/>
        <v>0.15889122884591741</v>
      </c>
      <c r="I63" s="31">
        <f t="shared" si="1"/>
        <v>0.24469420697076583</v>
      </c>
      <c r="J63" s="31">
        <f t="shared" si="1"/>
        <v>0.51396736267541687</v>
      </c>
      <c r="K63" s="31">
        <f t="shared" si="2"/>
        <v>0.2413384303538173</v>
      </c>
    </row>
    <row r="64" spans="1:11" ht="13">
      <c r="A64" s="16" t="s">
        <v>78</v>
      </c>
      <c r="B64" s="20">
        <v>6977771</v>
      </c>
      <c r="C64" s="20">
        <v>764302</v>
      </c>
      <c r="D64" s="20">
        <v>1101405</v>
      </c>
      <c r="E64" s="20">
        <v>1449882</v>
      </c>
      <c r="F64" s="20">
        <v>3662182</v>
      </c>
      <c r="G64" s="31">
        <f t="shared" si="1"/>
        <v>0.10953383250897744</v>
      </c>
      <c r="H64" s="31">
        <f t="shared" si="1"/>
        <v>0.1578448189256999</v>
      </c>
      <c r="I64" s="31">
        <f t="shared" si="1"/>
        <v>0.20778583877286888</v>
      </c>
      <c r="J64" s="31">
        <f t="shared" si="1"/>
        <v>0.52483550979245375</v>
      </c>
      <c r="K64" s="31">
        <f t="shared" si="2"/>
        <v>0.26737865143467732</v>
      </c>
    </row>
    <row r="65" spans="1:11" ht="13">
      <c r="A65" s="16" t="s">
        <v>79</v>
      </c>
      <c r="B65" s="20">
        <v>29890881</v>
      </c>
      <c r="C65" s="20">
        <v>3942964</v>
      </c>
      <c r="D65" s="20">
        <v>6132262</v>
      </c>
      <c r="E65" s="20">
        <v>7028045</v>
      </c>
      <c r="F65" s="20">
        <v>12787610</v>
      </c>
      <c r="G65" s="31">
        <f t="shared" si="1"/>
        <v>0.13191193662040274</v>
      </c>
      <c r="H65" s="31">
        <f t="shared" si="1"/>
        <v>0.20515494340899487</v>
      </c>
      <c r="I65" s="31">
        <f t="shared" si="1"/>
        <v>0.2351233809401603</v>
      </c>
      <c r="J65" s="31">
        <f t="shared" si="1"/>
        <v>0.42780973903044212</v>
      </c>
      <c r="K65" s="31">
        <f t="shared" si="2"/>
        <v>0.33706688002939761</v>
      </c>
    </row>
    <row r="66" spans="1:11" ht="13">
      <c r="A66" s="16" t="s">
        <v>80</v>
      </c>
      <c r="B66" s="20">
        <v>3362108</v>
      </c>
      <c r="C66" s="20">
        <v>366806</v>
      </c>
      <c r="D66" s="20">
        <v>718266</v>
      </c>
      <c r="E66" s="20">
        <v>837032</v>
      </c>
      <c r="F66" s="20">
        <v>1440004</v>
      </c>
      <c r="G66" s="31">
        <f t="shared" si="1"/>
        <v>0.10910000511583803</v>
      </c>
      <c r="H66" s="31">
        <f t="shared" si="1"/>
        <v>0.21363561194345929</v>
      </c>
      <c r="I66" s="31">
        <f t="shared" si="1"/>
        <v>0.24896047360762949</v>
      </c>
      <c r="J66" s="31">
        <f t="shared" si="1"/>
        <v>0.42830390933307316</v>
      </c>
      <c r="K66" s="31">
        <f t="shared" si="2"/>
        <v>0.32273561705929732</v>
      </c>
    </row>
    <row r="67" spans="1:11" ht="13">
      <c r="A67" s="16" t="s">
        <v>81</v>
      </c>
      <c r="B67" s="20">
        <v>621676</v>
      </c>
      <c r="C67" s="20">
        <v>67533</v>
      </c>
      <c r="D67" s="20">
        <v>128197</v>
      </c>
      <c r="E67" s="20">
        <v>165656</v>
      </c>
      <c r="F67" s="20">
        <v>260290</v>
      </c>
      <c r="G67" s="31">
        <f t="shared" si="1"/>
        <v>0.10863054066748595</v>
      </c>
      <c r="H67" s="31">
        <f t="shared" si="1"/>
        <v>0.20621191746182899</v>
      </c>
      <c r="I67" s="31">
        <f t="shared" si="1"/>
        <v>0.26646677690629844</v>
      </c>
      <c r="J67" s="31">
        <f t="shared" si="1"/>
        <v>0.41869076496438662</v>
      </c>
      <c r="K67" s="31">
        <f t="shared" si="2"/>
        <v>0.31484245812931494</v>
      </c>
    </row>
    <row r="68" spans="1:11" ht="13">
      <c r="A68" s="16" t="s">
        <v>82</v>
      </c>
      <c r="B68" s="20">
        <v>8478225</v>
      </c>
      <c r="C68" s="20">
        <v>1031076</v>
      </c>
      <c r="D68" s="20">
        <v>1761319</v>
      </c>
      <c r="E68" s="20">
        <v>2046039</v>
      </c>
      <c r="F68" s="20">
        <v>3639791</v>
      </c>
      <c r="G68" s="31">
        <f t="shared" si="1"/>
        <v>0.1216146068310289</v>
      </c>
      <c r="H68" s="31">
        <f t="shared" si="1"/>
        <v>0.20774619687493551</v>
      </c>
      <c r="I68" s="31">
        <f t="shared" si="1"/>
        <v>0.24132869792910663</v>
      </c>
      <c r="J68" s="31">
        <f t="shared" si="1"/>
        <v>0.42931049836492896</v>
      </c>
      <c r="K68" s="31">
        <f t="shared" si="2"/>
        <v>0.32936080370596443</v>
      </c>
    </row>
    <row r="69" spans="1:11" ht="13">
      <c r="A69" s="16" t="s">
        <v>83</v>
      </c>
      <c r="B69" s="20">
        <v>7657909</v>
      </c>
      <c r="C69" s="20">
        <v>978878</v>
      </c>
      <c r="D69" s="20">
        <v>1684773</v>
      </c>
      <c r="E69" s="20">
        <v>1893935</v>
      </c>
      <c r="F69" s="20">
        <v>3100323</v>
      </c>
      <c r="G69" s="31">
        <f t="shared" si="1"/>
        <v>0.12782575504618821</v>
      </c>
      <c r="H69" s="31">
        <f t="shared" si="1"/>
        <v>0.22000431188200331</v>
      </c>
      <c r="I69" s="31">
        <f t="shared" si="1"/>
        <v>0.24731751186910161</v>
      </c>
      <c r="J69" s="31">
        <f t="shared" si="1"/>
        <v>0.40485242120270692</v>
      </c>
      <c r="K69" s="31">
        <f t="shared" si="2"/>
        <v>0.34783006692819152</v>
      </c>
    </row>
    <row r="70" spans="1:11" ht="13">
      <c r="A70" s="16" t="s">
        <v>84</v>
      </c>
      <c r="B70" s="20">
        <v>1717566</v>
      </c>
      <c r="C70" s="20">
        <v>130066</v>
      </c>
      <c r="D70" s="20">
        <v>208324</v>
      </c>
      <c r="E70" s="20">
        <v>316753</v>
      </c>
      <c r="F70" s="20">
        <v>1062423</v>
      </c>
      <c r="G70" s="31">
        <f t="shared" ref="G70:J72" si="3">C70/$B70</f>
        <v>7.572692985305951E-2</v>
      </c>
      <c r="H70" s="31">
        <f t="shared" si="3"/>
        <v>0.12129024445057715</v>
      </c>
      <c r="I70" s="31">
        <f t="shared" si="3"/>
        <v>0.18441969624456936</v>
      </c>
      <c r="J70" s="31">
        <f t="shared" si="3"/>
        <v>0.61856312945179404</v>
      </c>
      <c r="K70" s="31">
        <f t="shared" ref="K70:K72" si="4">SUM(G70:H70)</f>
        <v>0.19701717430363666</v>
      </c>
    </row>
    <row r="71" spans="1:11" ht="13">
      <c r="A71" s="16" t="s">
        <v>85</v>
      </c>
      <c r="B71" s="20">
        <v>5772875</v>
      </c>
      <c r="C71" s="20">
        <v>549370</v>
      </c>
      <c r="D71" s="20">
        <v>947645</v>
      </c>
      <c r="E71" s="20">
        <v>1420831</v>
      </c>
      <c r="F71" s="20">
        <v>2855029</v>
      </c>
      <c r="G71" s="31">
        <f t="shared" si="3"/>
        <v>9.5164021393153331E-2</v>
      </c>
      <c r="H71" s="31">
        <f t="shared" si="3"/>
        <v>0.164154775566767</v>
      </c>
      <c r="I71" s="31">
        <f t="shared" si="3"/>
        <v>0.24612190632916875</v>
      </c>
      <c r="J71" s="31">
        <f t="shared" si="3"/>
        <v>0.49455929671091092</v>
      </c>
      <c r="K71" s="31">
        <f t="shared" si="4"/>
        <v>0.25931879695992033</v>
      </c>
    </row>
    <row r="72" spans="1:11" ht="13">
      <c r="A72" s="16" t="s">
        <v>86</v>
      </c>
      <c r="B72" s="20">
        <v>569899</v>
      </c>
      <c r="C72" s="20">
        <v>57104</v>
      </c>
      <c r="D72" s="20">
        <v>93455</v>
      </c>
      <c r="E72" s="20">
        <v>123986</v>
      </c>
      <c r="F72" s="20">
        <v>295354</v>
      </c>
      <c r="G72" s="31">
        <f t="shared" si="3"/>
        <v>0.10020021091456556</v>
      </c>
      <c r="H72" s="31">
        <f t="shared" si="3"/>
        <v>0.16398519737707909</v>
      </c>
      <c r="I72" s="31">
        <f t="shared" si="3"/>
        <v>0.21755784796955249</v>
      </c>
      <c r="J72" s="31">
        <f t="shared" si="3"/>
        <v>0.51825674373880282</v>
      </c>
      <c r="K72" s="31">
        <f t="shared" si="4"/>
        <v>0.26418540829164466</v>
      </c>
    </row>
    <row r="75" spans="1:11" ht="15.75" customHeight="1">
      <c r="A75" s="3" t="s">
        <v>190</v>
      </c>
    </row>
    <row r="76" spans="1:11" ht="15.75" customHeight="1">
      <c r="A76" s="29"/>
    </row>
    <row r="77" spans="1:11" ht="15.75" customHeight="1">
      <c r="A77" s="29"/>
    </row>
    <row r="78" spans="1:11" ht="15.75" customHeight="1">
      <c r="A78" s="29" t="s">
        <v>176</v>
      </c>
    </row>
    <row r="85" spans="1:9" ht="16" customHeight="1">
      <c r="A85" s="56"/>
      <c r="B85" s="51"/>
      <c r="C85" s="51"/>
      <c r="D85" s="51"/>
      <c r="E85" s="51"/>
      <c r="F85" s="51"/>
      <c r="G85" s="51"/>
      <c r="H85" s="51"/>
      <c r="I85" s="51"/>
    </row>
    <row r="87" spans="1:9" ht="15.75" customHeight="1">
      <c r="A87" s="57"/>
      <c r="B87" s="51"/>
      <c r="C87" s="51"/>
      <c r="D87" s="51"/>
      <c r="E87" s="51"/>
      <c r="F87" s="58"/>
      <c r="G87" s="12"/>
    </row>
  </sheetData>
  <mergeCells count="2">
    <mergeCell ref="A85:I85"/>
    <mergeCell ref="A87:F87"/>
  </mergeCells>
  <phoneticPr fontId="27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B301D-A2BD-4380-B579-ED0FBE21CADF}">
  <sheetPr>
    <outlinePr summaryBelow="0" summaryRight="0"/>
  </sheetPr>
  <dimension ref="A1:K76"/>
  <sheetViews>
    <sheetView zoomScaleNormal="100" workbookViewId="0">
      <pane xSplit="1" topLeftCell="B1" activePane="topRight" state="frozen"/>
      <selection pane="topRight" activeCell="A4" sqref="A4"/>
    </sheetView>
  </sheetViews>
  <sheetFormatPr defaultColWidth="12.6328125" defaultRowHeight="15.75" customHeight="1"/>
  <cols>
    <col min="1" max="1" width="43.1796875" customWidth="1"/>
    <col min="2" max="2" width="14.6328125" bestFit="1" customWidth="1"/>
    <col min="3" max="3" width="18.453125" customWidth="1"/>
    <col min="4" max="5" width="13.6328125" bestFit="1" customWidth="1"/>
    <col min="6" max="6" width="24.453125" customWidth="1"/>
    <col min="7" max="7" width="18.36328125" customWidth="1"/>
    <col min="9" max="9" width="21.81640625" customWidth="1"/>
    <col min="10" max="10" width="27.1796875" customWidth="1"/>
    <col min="11" max="11" width="17.6328125" customWidth="1"/>
  </cols>
  <sheetData>
    <row r="1" spans="1:11" ht="30.5" customHeight="1">
      <c r="A1" s="1" t="s">
        <v>187</v>
      </c>
    </row>
    <row r="2" spans="1:11" ht="15.75" customHeight="1">
      <c r="A2" s="17">
        <v>2023</v>
      </c>
      <c r="B2" s="3"/>
      <c r="C2" s="3"/>
      <c r="D2" s="3"/>
      <c r="E2" s="3"/>
      <c r="F2" s="3"/>
    </row>
    <row r="3" spans="1:11" ht="13">
      <c r="A3" s="3"/>
      <c r="B3" s="3"/>
      <c r="C3" s="3"/>
      <c r="D3" s="3"/>
      <c r="E3" s="3"/>
      <c r="F3" s="3"/>
    </row>
    <row r="4" spans="1:11" ht="13">
      <c r="A4" s="67" t="s">
        <v>18</v>
      </c>
      <c r="B4" s="67" t="s">
        <v>20</v>
      </c>
      <c r="C4" s="67" t="s">
        <v>87</v>
      </c>
      <c r="D4" s="67" t="s">
        <v>88</v>
      </c>
      <c r="E4" s="67" t="s">
        <v>89</v>
      </c>
      <c r="F4" s="67" t="s">
        <v>90</v>
      </c>
      <c r="G4" s="67" t="s">
        <v>91</v>
      </c>
      <c r="H4" s="67" t="s">
        <v>92</v>
      </c>
      <c r="I4" s="67" t="s">
        <v>93</v>
      </c>
      <c r="J4" s="67" t="s">
        <v>94</v>
      </c>
      <c r="K4" s="67" t="s">
        <v>95</v>
      </c>
    </row>
    <row r="5" spans="1:11" ht="13">
      <c r="A5" s="16" t="s">
        <v>19</v>
      </c>
      <c r="B5" s="73">
        <v>326627860</v>
      </c>
      <c r="C5" s="73">
        <v>39238134</v>
      </c>
      <c r="D5" s="73">
        <v>63814268</v>
      </c>
      <c r="E5" s="73">
        <v>74212868</v>
      </c>
      <c r="F5" s="73">
        <v>149362590</v>
      </c>
      <c r="G5" s="31">
        <f>C5/$B5</f>
        <v>0.12013100780809083</v>
      </c>
      <c r="H5" s="31">
        <f>D5/$B5</f>
        <v>0.19537300951608966</v>
      </c>
      <c r="I5" s="31">
        <f>E5/$B5</f>
        <v>0.22720924050997976</v>
      </c>
      <c r="J5" s="31">
        <f>F5/$B5</f>
        <v>0.45728674216583975</v>
      </c>
      <c r="K5" s="31">
        <f>SUM(G5:H5)</f>
        <v>0.31550401732418049</v>
      </c>
    </row>
    <row r="6" spans="1:11" ht="13">
      <c r="A6" s="16" t="s">
        <v>21</v>
      </c>
      <c r="B6" s="73">
        <v>72435270</v>
      </c>
      <c r="C6" s="73">
        <v>11915656</v>
      </c>
      <c r="D6" s="73">
        <v>19661211</v>
      </c>
      <c r="E6" s="73">
        <v>17819584</v>
      </c>
      <c r="F6" s="73">
        <v>23038819</v>
      </c>
      <c r="G6" s="31">
        <f t="shared" ref="G6:G69" si="0">C6/$B6</f>
        <v>0.16450074666664458</v>
      </c>
      <c r="H6" s="31">
        <f t="shared" ref="H6:H69" si="1">D6/$B6</f>
        <v>0.27143145873550273</v>
      </c>
      <c r="I6" s="31">
        <f t="shared" ref="I6:I69" si="2">E6/$B6</f>
        <v>0.24600700735981243</v>
      </c>
      <c r="J6" s="31">
        <f t="shared" ref="J6:J69" si="3">F6/$B6</f>
        <v>0.31806078723804027</v>
      </c>
      <c r="K6" s="31">
        <f t="shared" ref="K6:K69" si="4">SUM(G6:H6)</f>
        <v>0.43593220540214728</v>
      </c>
    </row>
    <row r="7" spans="1:11" ht="13">
      <c r="A7" s="16" t="s">
        <v>22</v>
      </c>
      <c r="B7" s="73">
        <v>196643169</v>
      </c>
      <c r="C7" s="73">
        <v>21182513</v>
      </c>
      <c r="D7" s="73">
        <v>34816285</v>
      </c>
      <c r="E7" s="73">
        <v>44130299</v>
      </c>
      <c r="F7" s="73">
        <v>96514072</v>
      </c>
      <c r="G7" s="31">
        <f t="shared" si="0"/>
        <v>0.10772056363676685</v>
      </c>
      <c r="H7" s="31">
        <f t="shared" si="1"/>
        <v>0.1770531118729072</v>
      </c>
      <c r="I7" s="31">
        <f t="shared" si="2"/>
        <v>0.22441816425364869</v>
      </c>
      <c r="J7" s="31">
        <f t="shared" si="3"/>
        <v>0.49080816023667723</v>
      </c>
      <c r="K7" s="31">
        <f t="shared" si="4"/>
        <v>0.28477367550967403</v>
      </c>
    </row>
    <row r="8" spans="1:11" ht="13">
      <c r="A8" s="16" t="s">
        <v>23</v>
      </c>
      <c r="B8" s="73">
        <v>57549421</v>
      </c>
      <c r="C8" s="73">
        <v>6139965</v>
      </c>
      <c r="D8" s="73">
        <v>9336772</v>
      </c>
      <c r="E8" s="73">
        <v>12262985</v>
      </c>
      <c r="F8" s="73">
        <v>29809699</v>
      </c>
      <c r="G8" s="31">
        <f t="shared" si="0"/>
        <v>0.10669030015089118</v>
      </c>
      <c r="H8" s="31">
        <f t="shared" si="1"/>
        <v>0.16223919959159971</v>
      </c>
      <c r="I8" s="31">
        <f t="shared" si="2"/>
        <v>0.21308615772172582</v>
      </c>
      <c r="J8" s="31">
        <f t="shared" si="3"/>
        <v>0.51798434253578329</v>
      </c>
      <c r="K8" s="31">
        <f t="shared" si="4"/>
        <v>0.26892949974249092</v>
      </c>
    </row>
    <row r="9" spans="1:11" ht="13">
      <c r="A9" s="16" t="s">
        <v>24</v>
      </c>
      <c r="B9" s="27">
        <v>186772076</v>
      </c>
      <c r="C9" s="27">
        <v>16113899</v>
      </c>
      <c r="D9" s="27">
        <v>28850364</v>
      </c>
      <c r="E9" s="27">
        <v>41349479</v>
      </c>
      <c r="F9" s="27">
        <v>100458334</v>
      </c>
      <c r="G9" s="31">
        <f t="shared" si="0"/>
        <v>8.6275739634655027E-2</v>
      </c>
      <c r="H9" s="31">
        <f t="shared" si="1"/>
        <v>0.15446829428613301</v>
      </c>
      <c r="I9" s="31">
        <f t="shared" si="2"/>
        <v>0.22139004869228954</v>
      </c>
      <c r="J9" s="31">
        <f t="shared" si="3"/>
        <v>0.53786591738692247</v>
      </c>
      <c r="K9" s="31">
        <f t="shared" si="4"/>
        <v>0.24074403392078803</v>
      </c>
    </row>
    <row r="10" spans="1:11" ht="13">
      <c r="A10" s="16" t="s">
        <v>25</v>
      </c>
      <c r="B10" s="27">
        <v>37969739</v>
      </c>
      <c r="C10" s="27">
        <v>7230540</v>
      </c>
      <c r="D10" s="27">
        <v>9707751</v>
      </c>
      <c r="E10" s="27">
        <v>8842249</v>
      </c>
      <c r="F10" s="27">
        <v>12189199</v>
      </c>
      <c r="G10" s="31">
        <f t="shared" si="0"/>
        <v>0.19042901506381174</v>
      </c>
      <c r="H10" s="31">
        <f t="shared" si="1"/>
        <v>0.25567073294867787</v>
      </c>
      <c r="I10" s="31">
        <f t="shared" si="2"/>
        <v>0.23287621229105632</v>
      </c>
      <c r="J10" s="31">
        <f t="shared" si="3"/>
        <v>0.32102403969645404</v>
      </c>
      <c r="K10" s="31">
        <f t="shared" si="4"/>
        <v>0.44609974801248964</v>
      </c>
    </row>
    <row r="11" spans="1:11" ht="13">
      <c r="A11" s="16" t="s">
        <v>26</v>
      </c>
      <c r="B11" s="27">
        <v>63955553</v>
      </c>
      <c r="C11" s="27">
        <v>11119810</v>
      </c>
      <c r="D11" s="27">
        <v>18127330</v>
      </c>
      <c r="E11" s="27">
        <v>16039370</v>
      </c>
      <c r="F11" s="27">
        <v>18669043</v>
      </c>
      <c r="G11" s="31">
        <f t="shared" si="0"/>
        <v>0.17386777970632197</v>
      </c>
      <c r="H11" s="31">
        <f t="shared" si="1"/>
        <v>0.2834363733826209</v>
      </c>
      <c r="I11" s="31">
        <f t="shared" si="2"/>
        <v>0.25078932551798905</v>
      </c>
      <c r="J11" s="31">
        <f t="shared" si="3"/>
        <v>0.29190652139306811</v>
      </c>
      <c r="K11" s="31">
        <f t="shared" si="4"/>
        <v>0.4573041530889429</v>
      </c>
    </row>
    <row r="12" spans="1:11" ht="13">
      <c r="A12" s="16" t="s">
        <v>27</v>
      </c>
      <c r="B12" s="27">
        <v>19340443</v>
      </c>
      <c r="C12" s="27">
        <v>2235058</v>
      </c>
      <c r="D12" s="27">
        <v>3151979</v>
      </c>
      <c r="E12" s="27">
        <v>3646956</v>
      </c>
      <c r="F12" s="27">
        <v>10306450</v>
      </c>
      <c r="G12" s="31">
        <f t="shared" si="0"/>
        <v>0.11556395062925912</v>
      </c>
      <c r="H12" s="31">
        <f t="shared" si="1"/>
        <v>0.16297346446511074</v>
      </c>
      <c r="I12" s="31">
        <f t="shared" si="2"/>
        <v>0.18856631153691775</v>
      </c>
      <c r="J12" s="31">
        <f t="shared" si="3"/>
        <v>0.53289627336871237</v>
      </c>
      <c r="K12" s="31">
        <f t="shared" si="4"/>
        <v>0.27853741509436986</v>
      </c>
    </row>
    <row r="13" spans="1:11" ht="13">
      <c r="A13" s="16" t="s">
        <v>28</v>
      </c>
      <c r="B13" s="27">
        <v>18590049</v>
      </c>
      <c r="C13" s="27">
        <v>2538827</v>
      </c>
      <c r="D13" s="27">
        <v>3976844</v>
      </c>
      <c r="E13" s="27">
        <v>4334814</v>
      </c>
      <c r="F13" s="27">
        <v>7739564</v>
      </c>
      <c r="G13" s="31">
        <f t="shared" si="0"/>
        <v>0.13656913975858806</v>
      </c>
      <c r="H13" s="31">
        <f t="shared" si="1"/>
        <v>0.21392326615169224</v>
      </c>
      <c r="I13" s="31">
        <f t="shared" si="2"/>
        <v>0.23317926703689701</v>
      </c>
      <c r="J13" s="31">
        <f t="shared" si="3"/>
        <v>0.41632832705282274</v>
      </c>
      <c r="K13" s="31">
        <f t="shared" si="4"/>
        <v>0.3504924059102803</v>
      </c>
    </row>
    <row r="14" spans="1:11" ht="13">
      <c r="A14" s="16" t="s">
        <v>29</v>
      </c>
      <c r="B14" s="27">
        <v>65326723</v>
      </c>
      <c r="C14" s="27">
        <v>38097903</v>
      </c>
      <c r="D14" s="27">
        <v>24882275</v>
      </c>
      <c r="E14" s="27">
        <v>2345530</v>
      </c>
      <c r="F14" s="27">
        <v>1015</v>
      </c>
      <c r="G14" s="31">
        <f t="shared" si="0"/>
        <v>0.58319017471609591</v>
      </c>
      <c r="H14" s="31">
        <f t="shared" si="1"/>
        <v>0.38088968583346816</v>
      </c>
      <c r="I14" s="31">
        <f t="shared" si="2"/>
        <v>3.5904602164109775E-2</v>
      </c>
      <c r="J14" s="31">
        <f t="shared" si="3"/>
        <v>1.5537286326148643E-5</v>
      </c>
      <c r="K14" s="31">
        <f t="shared" si="4"/>
        <v>0.96407986054956407</v>
      </c>
    </row>
    <row r="15" spans="1:11" ht="13">
      <c r="A15" s="16" t="s">
        <v>30</v>
      </c>
      <c r="B15" s="27">
        <v>65324392</v>
      </c>
      <c r="C15" s="27">
        <v>1124189</v>
      </c>
      <c r="D15" s="27">
        <v>34633065</v>
      </c>
      <c r="E15" s="27">
        <v>26523577</v>
      </c>
      <c r="F15" s="27">
        <v>3043561</v>
      </c>
      <c r="G15" s="31">
        <f t="shared" si="0"/>
        <v>1.7209329709490444E-2</v>
      </c>
      <c r="H15" s="31">
        <f t="shared" si="1"/>
        <v>0.53017049129213478</v>
      </c>
      <c r="I15" s="31">
        <f t="shared" si="2"/>
        <v>0.40602868527272323</v>
      </c>
      <c r="J15" s="31">
        <f t="shared" si="3"/>
        <v>4.6591493725651516E-2</v>
      </c>
      <c r="K15" s="31">
        <f t="shared" si="4"/>
        <v>0.54737982100162519</v>
      </c>
    </row>
    <row r="16" spans="1:11" ht="13">
      <c r="A16" s="16" t="s">
        <v>31</v>
      </c>
      <c r="B16" s="27">
        <v>65325938</v>
      </c>
      <c r="C16" s="27">
        <v>16042</v>
      </c>
      <c r="D16" s="27">
        <v>4183355</v>
      </c>
      <c r="E16" s="27">
        <v>36797838</v>
      </c>
      <c r="F16" s="27">
        <v>24328703</v>
      </c>
      <c r="G16" s="31">
        <f t="shared" si="0"/>
        <v>2.4556861319006241E-4</v>
      </c>
      <c r="H16" s="31">
        <f t="shared" si="1"/>
        <v>6.4038192608883784E-2</v>
      </c>
      <c r="I16" s="31">
        <f t="shared" si="2"/>
        <v>0.56329597594143999</v>
      </c>
      <c r="J16" s="31">
        <f t="shared" si="3"/>
        <v>0.37242026283648616</v>
      </c>
      <c r="K16" s="31">
        <f t="shared" si="4"/>
        <v>6.428376122207384E-2</v>
      </c>
    </row>
    <row r="17" spans="1:11" ht="13">
      <c r="A17" s="16" t="s">
        <v>32</v>
      </c>
      <c r="B17" s="27">
        <v>65326195</v>
      </c>
      <c r="C17" s="27"/>
      <c r="D17" s="27">
        <v>113199</v>
      </c>
      <c r="E17" s="27">
        <v>8379489</v>
      </c>
      <c r="F17" s="27">
        <v>56833507</v>
      </c>
      <c r="G17" s="31">
        <f t="shared" si="0"/>
        <v>0</v>
      </c>
      <c r="H17" s="31">
        <f t="shared" si="1"/>
        <v>1.7328270841428925E-3</v>
      </c>
      <c r="I17" s="31">
        <f t="shared" si="2"/>
        <v>0.1282714996641087</v>
      </c>
      <c r="J17" s="31">
        <f t="shared" si="3"/>
        <v>0.86999567325174842</v>
      </c>
      <c r="K17" s="31">
        <f t="shared" si="4"/>
        <v>1.7328270841428925E-3</v>
      </c>
    </row>
    <row r="18" spans="1:11" ht="13">
      <c r="A18" s="16" t="s">
        <v>33</v>
      </c>
      <c r="B18" s="27">
        <v>65324612</v>
      </c>
      <c r="C18" s="27"/>
      <c r="D18" s="27">
        <v>2374</v>
      </c>
      <c r="E18" s="27">
        <v>166434</v>
      </c>
      <c r="F18" s="27">
        <v>65155804</v>
      </c>
      <c r="G18" s="31">
        <f t="shared" si="0"/>
        <v>0</v>
      </c>
      <c r="H18" s="31">
        <f t="shared" si="1"/>
        <v>3.6341585924765998E-5</v>
      </c>
      <c r="I18" s="31">
        <f t="shared" si="2"/>
        <v>2.547799288880583E-3</v>
      </c>
      <c r="J18" s="31">
        <f t="shared" si="3"/>
        <v>0.9974158591251947</v>
      </c>
      <c r="K18" s="31">
        <f t="shared" si="4"/>
        <v>3.6341585924765998E-5</v>
      </c>
    </row>
    <row r="19" spans="1:11" ht="13">
      <c r="A19" s="16" t="s">
        <v>34</v>
      </c>
      <c r="B19" s="27">
        <v>147780130</v>
      </c>
      <c r="C19" s="27">
        <v>8585863</v>
      </c>
      <c r="D19" s="27">
        <v>20907569</v>
      </c>
      <c r="E19" s="27">
        <v>33961845</v>
      </c>
      <c r="F19" s="27">
        <v>84324853</v>
      </c>
      <c r="G19" s="31">
        <f t="shared" si="0"/>
        <v>5.8098900034801705E-2</v>
      </c>
      <c r="H19" s="31">
        <f t="shared" si="1"/>
        <v>0.14147753828610113</v>
      </c>
      <c r="I19" s="31">
        <f t="shared" si="2"/>
        <v>0.22981333823430797</v>
      </c>
      <c r="J19" s="31">
        <f t="shared" si="3"/>
        <v>0.57061022344478918</v>
      </c>
      <c r="K19" s="31">
        <f t="shared" si="4"/>
        <v>0.19957643832090283</v>
      </c>
    </row>
    <row r="20" spans="1:11" ht="13">
      <c r="A20" s="16" t="s">
        <v>35</v>
      </c>
      <c r="B20" s="27">
        <v>80929948</v>
      </c>
      <c r="C20" s="27">
        <v>10501969</v>
      </c>
      <c r="D20" s="27">
        <v>14861059</v>
      </c>
      <c r="E20" s="27">
        <v>17891365</v>
      </c>
      <c r="F20" s="27">
        <v>37675555</v>
      </c>
      <c r="G20" s="31">
        <f t="shared" si="0"/>
        <v>0.12976616517781525</v>
      </c>
      <c r="H20" s="31">
        <f t="shared" si="1"/>
        <v>0.18362867352886475</v>
      </c>
      <c r="I20" s="31">
        <f t="shared" si="2"/>
        <v>0.22107224139078899</v>
      </c>
      <c r="J20" s="31">
        <f t="shared" si="3"/>
        <v>0.46553291990253104</v>
      </c>
      <c r="K20" s="31">
        <f t="shared" si="4"/>
        <v>0.31339483870668</v>
      </c>
    </row>
    <row r="21" spans="1:11" ht="13">
      <c r="A21" s="16" t="s">
        <v>36</v>
      </c>
      <c r="B21" s="27">
        <v>97917782</v>
      </c>
      <c r="C21" s="27">
        <v>20150302</v>
      </c>
      <c r="D21" s="27">
        <v>28045640</v>
      </c>
      <c r="E21" s="28">
        <v>22359658</v>
      </c>
      <c r="F21" s="27">
        <v>27362182</v>
      </c>
      <c r="G21" s="31">
        <f t="shared" si="0"/>
        <v>0.2057879742414917</v>
      </c>
      <c r="H21" s="31">
        <f t="shared" si="1"/>
        <v>0.28642029493682769</v>
      </c>
      <c r="I21" s="31">
        <f t="shared" si="2"/>
        <v>0.22835135297488662</v>
      </c>
      <c r="J21" s="31">
        <f t="shared" si="3"/>
        <v>0.27944037784679393</v>
      </c>
      <c r="K21" s="31">
        <f t="shared" si="4"/>
        <v>0.49220826917831939</v>
      </c>
    </row>
    <row r="22" spans="1:11" ht="13">
      <c r="A22" s="16" t="s">
        <v>37</v>
      </c>
      <c r="B22" s="27">
        <v>4963086</v>
      </c>
      <c r="C22" s="27">
        <v>794416</v>
      </c>
      <c r="D22" s="27">
        <v>1173028</v>
      </c>
      <c r="E22" s="27">
        <v>1202410</v>
      </c>
      <c r="F22" s="27">
        <v>1793232</v>
      </c>
      <c r="G22" s="31">
        <f t="shared" si="0"/>
        <v>0.16006492734560715</v>
      </c>
      <c r="H22" s="31">
        <f t="shared" si="1"/>
        <v>0.23635052868316206</v>
      </c>
      <c r="I22" s="31">
        <f t="shared" si="2"/>
        <v>0.24227063564886847</v>
      </c>
      <c r="J22" s="31">
        <f t="shared" si="3"/>
        <v>0.36131390832236232</v>
      </c>
      <c r="K22" s="31">
        <f t="shared" si="4"/>
        <v>0.39641545602876921</v>
      </c>
    </row>
    <row r="23" spans="1:11" ht="13">
      <c r="A23" s="16" t="s">
        <v>38</v>
      </c>
      <c r="B23" s="27">
        <v>703502</v>
      </c>
      <c r="C23" s="27">
        <v>102666</v>
      </c>
      <c r="D23" s="27">
        <v>139325</v>
      </c>
      <c r="E23" s="27">
        <v>162359</v>
      </c>
      <c r="F23" s="27">
        <v>299152</v>
      </c>
      <c r="G23" s="31">
        <f t="shared" si="0"/>
        <v>0.14593561923064896</v>
      </c>
      <c r="H23" s="31">
        <f t="shared" si="1"/>
        <v>0.19804492382395503</v>
      </c>
      <c r="I23" s="31">
        <f t="shared" si="2"/>
        <v>0.2307868350054442</v>
      </c>
      <c r="J23" s="31">
        <f t="shared" si="3"/>
        <v>0.42523262193995182</v>
      </c>
      <c r="K23" s="31">
        <f t="shared" si="4"/>
        <v>0.34398054305460402</v>
      </c>
    </row>
    <row r="24" spans="1:11" ht="13">
      <c r="A24" s="16" t="s">
        <v>39</v>
      </c>
      <c r="B24" s="27">
        <v>7266430</v>
      </c>
      <c r="C24" s="27">
        <v>843831</v>
      </c>
      <c r="D24" s="27">
        <v>1305097</v>
      </c>
      <c r="E24" s="27">
        <v>1614600</v>
      </c>
      <c r="F24" s="27">
        <v>3502902</v>
      </c>
      <c r="G24" s="31">
        <f t="shared" si="0"/>
        <v>0.11612731423821601</v>
      </c>
      <c r="H24" s="31">
        <f t="shared" si="1"/>
        <v>0.17960635415190127</v>
      </c>
      <c r="I24" s="31">
        <f t="shared" si="2"/>
        <v>0.2221998973361059</v>
      </c>
      <c r="J24" s="31">
        <f t="shared" si="3"/>
        <v>0.48206643427377682</v>
      </c>
      <c r="K24" s="31">
        <f t="shared" si="4"/>
        <v>0.29573366839011728</v>
      </c>
    </row>
    <row r="25" spans="1:11" ht="13">
      <c r="A25" s="16" t="s">
        <v>40</v>
      </c>
      <c r="B25" s="27">
        <v>2982300</v>
      </c>
      <c r="C25" s="27">
        <v>424047</v>
      </c>
      <c r="D25" s="27">
        <v>671711</v>
      </c>
      <c r="E25" s="27">
        <v>727087</v>
      </c>
      <c r="F25" s="27">
        <v>1159455</v>
      </c>
      <c r="G25" s="31">
        <f t="shared" si="0"/>
        <v>0.14218790866110048</v>
      </c>
      <c r="H25" s="31">
        <f t="shared" si="1"/>
        <v>0.22523253864467022</v>
      </c>
      <c r="I25" s="31">
        <f t="shared" si="2"/>
        <v>0.24380075780437918</v>
      </c>
      <c r="J25" s="31">
        <f t="shared" si="3"/>
        <v>0.38877879488985012</v>
      </c>
      <c r="K25" s="31">
        <f t="shared" si="4"/>
        <v>0.36742044730577073</v>
      </c>
    </row>
    <row r="26" spans="1:11" ht="13">
      <c r="A26" s="16" t="s">
        <v>41</v>
      </c>
      <c r="B26" s="27">
        <v>38059429</v>
      </c>
      <c r="C26" s="27">
        <v>4601508</v>
      </c>
      <c r="D26" s="27">
        <v>7522985</v>
      </c>
      <c r="E26" s="27">
        <v>8283195</v>
      </c>
      <c r="F26" s="27">
        <v>17651741</v>
      </c>
      <c r="G26" s="31">
        <f t="shared" si="0"/>
        <v>0.12090323267855647</v>
      </c>
      <c r="H26" s="31">
        <f t="shared" si="1"/>
        <v>0.19766415833511322</v>
      </c>
      <c r="I26" s="31">
        <f t="shared" si="2"/>
        <v>0.21763844644122224</v>
      </c>
      <c r="J26" s="31">
        <f t="shared" si="3"/>
        <v>0.46379416254510808</v>
      </c>
      <c r="K26" s="31">
        <f t="shared" si="4"/>
        <v>0.31856739101366971</v>
      </c>
    </row>
    <row r="27" spans="1:11" ht="13">
      <c r="A27" s="16" t="s">
        <v>42</v>
      </c>
      <c r="B27" s="27">
        <v>5751238</v>
      </c>
      <c r="C27" s="27">
        <v>452509</v>
      </c>
      <c r="D27" s="27">
        <v>874733</v>
      </c>
      <c r="E27" s="27">
        <v>1293712</v>
      </c>
      <c r="F27" s="27">
        <v>3130284</v>
      </c>
      <c r="G27" s="31">
        <f t="shared" si="0"/>
        <v>7.8680277185538133E-2</v>
      </c>
      <c r="H27" s="31">
        <f t="shared" si="1"/>
        <v>0.15209473160387382</v>
      </c>
      <c r="I27" s="31">
        <f t="shared" si="2"/>
        <v>0.22494495967650791</v>
      </c>
      <c r="J27" s="31">
        <f t="shared" si="3"/>
        <v>0.54428003153408011</v>
      </c>
      <c r="K27" s="31">
        <f t="shared" si="4"/>
        <v>0.23077500878941196</v>
      </c>
    </row>
    <row r="28" spans="1:11" ht="13">
      <c r="A28" s="16" t="s">
        <v>43</v>
      </c>
      <c r="B28" s="27">
        <v>3513610</v>
      </c>
      <c r="C28" s="27">
        <v>317953</v>
      </c>
      <c r="D28" s="27">
        <v>643351</v>
      </c>
      <c r="E28" s="27">
        <v>711145</v>
      </c>
      <c r="F28" s="27">
        <v>1841161</v>
      </c>
      <c r="G28" s="31">
        <f t="shared" si="0"/>
        <v>9.0491830339736054E-2</v>
      </c>
      <c r="H28" s="31">
        <f t="shared" si="1"/>
        <v>0.1831025640295878</v>
      </c>
      <c r="I28" s="31">
        <f t="shared" si="2"/>
        <v>0.20239724955245461</v>
      </c>
      <c r="J28" s="31">
        <f t="shared" si="3"/>
        <v>0.52400835607822149</v>
      </c>
      <c r="K28" s="31">
        <f t="shared" si="4"/>
        <v>0.27359439436932387</v>
      </c>
    </row>
    <row r="29" spans="1:11" ht="13">
      <c r="A29" s="16" t="s">
        <v>44</v>
      </c>
      <c r="B29" s="27">
        <v>1007611</v>
      </c>
      <c r="C29" s="27">
        <v>100066</v>
      </c>
      <c r="D29" s="27">
        <v>175793</v>
      </c>
      <c r="E29" s="27">
        <v>234602</v>
      </c>
      <c r="F29" s="27">
        <v>497150</v>
      </c>
      <c r="G29" s="31">
        <f t="shared" si="0"/>
        <v>9.9310150444963385E-2</v>
      </c>
      <c r="H29" s="31">
        <f t="shared" si="1"/>
        <v>0.17446514577550265</v>
      </c>
      <c r="I29" s="31">
        <f t="shared" si="2"/>
        <v>0.23282993139217417</v>
      </c>
      <c r="J29" s="31">
        <f t="shared" si="3"/>
        <v>0.49339477238735979</v>
      </c>
      <c r="K29" s="31">
        <f t="shared" si="4"/>
        <v>0.27377529622046604</v>
      </c>
    </row>
    <row r="30" spans="1:11" ht="13">
      <c r="A30" s="16" t="s">
        <v>45</v>
      </c>
      <c r="B30" s="27">
        <v>641371</v>
      </c>
      <c r="C30" s="27">
        <v>89905</v>
      </c>
      <c r="D30" s="27">
        <v>82755</v>
      </c>
      <c r="E30" s="27">
        <v>81690</v>
      </c>
      <c r="F30" s="27">
        <v>387021</v>
      </c>
      <c r="G30" s="31">
        <f t="shared" si="0"/>
        <v>0.14017627862812632</v>
      </c>
      <c r="H30" s="31">
        <f t="shared" si="1"/>
        <v>0.12902828472132355</v>
      </c>
      <c r="I30" s="31">
        <f t="shared" si="2"/>
        <v>0.12736777933520538</v>
      </c>
      <c r="J30" s="31">
        <f t="shared" si="3"/>
        <v>0.60342765731534476</v>
      </c>
      <c r="K30" s="31">
        <f t="shared" si="4"/>
        <v>0.26920456334944987</v>
      </c>
    </row>
    <row r="31" spans="1:11" ht="13">
      <c r="A31" s="16" t="s">
        <v>46</v>
      </c>
      <c r="B31" s="27">
        <v>22123257</v>
      </c>
      <c r="C31" s="27">
        <v>3082943</v>
      </c>
      <c r="D31" s="27">
        <v>4665541</v>
      </c>
      <c r="E31" s="27">
        <v>5242535</v>
      </c>
      <c r="F31" s="27">
        <v>9132238</v>
      </c>
      <c r="G31" s="31">
        <f t="shared" si="0"/>
        <v>0.13935303468200907</v>
      </c>
      <c r="H31" s="31">
        <f t="shared" si="1"/>
        <v>0.21088852333090014</v>
      </c>
      <c r="I31" s="31">
        <f t="shared" si="2"/>
        <v>0.23696940283250337</v>
      </c>
      <c r="J31" s="31">
        <f t="shared" si="3"/>
        <v>0.41278903915458742</v>
      </c>
      <c r="K31" s="31">
        <f t="shared" si="4"/>
        <v>0.35024155801290924</v>
      </c>
    </row>
    <row r="32" spans="1:11" ht="13">
      <c r="A32" s="16" t="s">
        <v>47</v>
      </c>
      <c r="B32" s="27">
        <v>10773689</v>
      </c>
      <c r="C32" s="27">
        <v>1562525</v>
      </c>
      <c r="D32" s="27">
        <v>2271011</v>
      </c>
      <c r="E32" s="27">
        <v>2564087</v>
      </c>
      <c r="F32" s="27">
        <v>4376066</v>
      </c>
      <c r="G32" s="31">
        <f t="shared" si="0"/>
        <v>0.14503156718186314</v>
      </c>
      <c r="H32" s="31">
        <f t="shared" si="1"/>
        <v>0.21079232934977055</v>
      </c>
      <c r="I32" s="31">
        <f t="shared" si="2"/>
        <v>0.23799526791612419</v>
      </c>
      <c r="J32" s="31">
        <f t="shared" si="3"/>
        <v>0.40618083555224216</v>
      </c>
      <c r="K32" s="31">
        <f t="shared" si="4"/>
        <v>0.35582389653163371</v>
      </c>
    </row>
    <row r="33" spans="1:11" ht="13">
      <c r="A33" s="16" t="s">
        <v>48</v>
      </c>
      <c r="B33" s="27">
        <v>1393664</v>
      </c>
      <c r="C33" s="27">
        <v>185346</v>
      </c>
      <c r="D33" s="27">
        <v>364493</v>
      </c>
      <c r="E33" s="27">
        <v>340976</v>
      </c>
      <c r="F33" s="27">
        <v>502849</v>
      </c>
      <c r="G33" s="31">
        <f t="shared" si="0"/>
        <v>0.13299188326598091</v>
      </c>
      <c r="H33" s="31">
        <f t="shared" si="1"/>
        <v>0.26153577906869946</v>
      </c>
      <c r="I33" s="31">
        <f t="shared" si="2"/>
        <v>0.24466155400440853</v>
      </c>
      <c r="J33" s="31">
        <f t="shared" si="3"/>
        <v>0.36081078366091107</v>
      </c>
      <c r="K33" s="31">
        <f t="shared" si="4"/>
        <v>0.3945276623346804</v>
      </c>
    </row>
    <row r="34" spans="1:11" ht="13">
      <c r="A34" s="16" t="s">
        <v>49</v>
      </c>
      <c r="B34" s="27">
        <v>1914122</v>
      </c>
      <c r="C34" s="27">
        <v>234025</v>
      </c>
      <c r="D34" s="27">
        <v>480076</v>
      </c>
      <c r="E34" s="28">
        <v>529724</v>
      </c>
      <c r="F34" s="28">
        <v>670297</v>
      </c>
      <c r="G34" s="31">
        <f t="shared" si="0"/>
        <v>0.12226232183737505</v>
      </c>
      <c r="H34" s="31">
        <f t="shared" si="1"/>
        <v>0.250807419798738</v>
      </c>
      <c r="I34" s="31">
        <f t="shared" si="2"/>
        <v>0.27674516044431857</v>
      </c>
      <c r="J34" s="31">
        <f t="shared" si="3"/>
        <v>0.35018509791956837</v>
      </c>
      <c r="K34" s="31">
        <f t="shared" si="4"/>
        <v>0.37306974163611306</v>
      </c>
    </row>
    <row r="35" spans="1:11" ht="13">
      <c r="A35" s="16" t="s">
        <v>50</v>
      </c>
      <c r="B35" s="27">
        <v>12268148</v>
      </c>
      <c r="C35" s="27">
        <v>1457355</v>
      </c>
      <c r="D35" s="27">
        <v>2345701</v>
      </c>
      <c r="E35" s="27">
        <v>2781925</v>
      </c>
      <c r="F35" s="27">
        <v>5683167</v>
      </c>
      <c r="G35" s="31">
        <f t="shared" si="0"/>
        <v>0.11879176873314538</v>
      </c>
      <c r="H35" s="31">
        <f t="shared" si="1"/>
        <v>0.19120253521558428</v>
      </c>
      <c r="I35" s="31">
        <f t="shared" si="2"/>
        <v>0.22675998039801934</v>
      </c>
      <c r="J35" s="31">
        <f t="shared" si="3"/>
        <v>0.46324571565325101</v>
      </c>
      <c r="K35" s="31">
        <f t="shared" si="4"/>
        <v>0.30999430394872968</v>
      </c>
    </row>
    <row r="36" spans="1:11" ht="13">
      <c r="A36" s="16" t="s">
        <v>51</v>
      </c>
      <c r="B36" s="27">
        <v>6683015</v>
      </c>
      <c r="C36" s="27">
        <v>659689</v>
      </c>
      <c r="D36" s="27">
        <v>1292578</v>
      </c>
      <c r="E36" s="27">
        <v>1625577</v>
      </c>
      <c r="F36" s="27">
        <v>3105171</v>
      </c>
      <c r="G36" s="31">
        <f t="shared" si="0"/>
        <v>9.8711285250743866E-2</v>
      </c>
      <c r="H36" s="31">
        <f t="shared" si="1"/>
        <v>0.1934124044312335</v>
      </c>
      <c r="I36" s="31">
        <f t="shared" si="2"/>
        <v>0.24324006455170308</v>
      </c>
      <c r="J36" s="31">
        <f t="shared" si="3"/>
        <v>0.46463624576631957</v>
      </c>
      <c r="K36" s="31">
        <f t="shared" si="4"/>
        <v>0.29212368968197738</v>
      </c>
    </row>
    <row r="37" spans="1:11" ht="13">
      <c r="A37" s="16" t="s">
        <v>52</v>
      </c>
      <c r="B37" s="27">
        <v>3108730</v>
      </c>
      <c r="C37" s="27">
        <v>282318</v>
      </c>
      <c r="D37" s="27">
        <v>601684</v>
      </c>
      <c r="E37" s="27">
        <v>809505</v>
      </c>
      <c r="F37" s="27">
        <v>1415223</v>
      </c>
      <c r="G37" s="31">
        <f t="shared" si="0"/>
        <v>9.0814577013764469E-2</v>
      </c>
      <c r="H37" s="31">
        <f t="shared" si="1"/>
        <v>0.19354656081422317</v>
      </c>
      <c r="I37" s="31">
        <f t="shared" si="2"/>
        <v>0.26039733267282783</v>
      </c>
      <c r="J37" s="31">
        <f t="shared" si="3"/>
        <v>0.45524152949918456</v>
      </c>
      <c r="K37" s="31">
        <f t="shared" si="4"/>
        <v>0.28436113782798766</v>
      </c>
    </row>
    <row r="38" spans="1:11" ht="13">
      <c r="A38" s="16" t="s">
        <v>53</v>
      </c>
      <c r="B38" s="27">
        <v>2853019</v>
      </c>
      <c r="C38" s="27">
        <v>294024</v>
      </c>
      <c r="D38" s="27">
        <v>585642</v>
      </c>
      <c r="E38" s="27">
        <v>737113</v>
      </c>
      <c r="F38" s="27">
        <v>1236240</v>
      </c>
      <c r="G38" s="31">
        <f t="shared" si="0"/>
        <v>0.10305714753389304</v>
      </c>
      <c r="H38" s="31">
        <f t="shared" si="1"/>
        <v>0.20527097786590276</v>
      </c>
      <c r="I38" s="31">
        <f t="shared" si="2"/>
        <v>0.25836245745296471</v>
      </c>
      <c r="J38" s="31">
        <f t="shared" si="3"/>
        <v>0.43330941714723947</v>
      </c>
      <c r="K38" s="31">
        <f t="shared" si="4"/>
        <v>0.30832812539979582</v>
      </c>
    </row>
    <row r="39" spans="1:11" ht="13">
      <c r="A39" s="16" t="s">
        <v>54</v>
      </c>
      <c r="B39" s="27">
        <v>4404163</v>
      </c>
      <c r="C39" s="27">
        <v>638490</v>
      </c>
      <c r="D39" s="27">
        <v>909122</v>
      </c>
      <c r="E39" s="27">
        <v>1018830</v>
      </c>
      <c r="F39" s="27">
        <v>1837721</v>
      </c>
      <c r="G39" s="31">
        <f t="shared" si="0"/>
        <v>0.14497419827558608</v>
      </c>
      <c r="H39" s="31">
        <f t="shared" si="1"/>
        <v>0.20642333174317118</v>
      </c>
      <c r="I39" s="31">
        <f t="shared" si="2"/>
        <v>0.23133339978561193</v>
      </c>
      <c r="J39" s="31">
        <f t="shared" si="3"/>
        <v>0.41726907019563081</v>
      </c>
      <c r="K39" s="31">
        <f t="shared" si="4"/>
        <v>0.35139753001875729</v>
      </c>
    </row>
    <row r="40" spans="1:11" ht="13">
      <c r="A40" s="16" t="s">
        <v>55</v>
      </c>
      <c r="B40" s="27">
        <v>4449470</v>
      </c>
      <c r="C40" s="27">
        <v>762577</v>
      </c>
      <c r="D40" s="27">
        <v>1033336</v>
      </c>
      <c r="E40" s="27">
        <v>994345</v>
      </c>
      <c r="F40" s="27">
        <v>1659212</v>
      </c>
      <c r="G40" s="31">
        <f t="shared" si="0"/>
        <v>0.171386030246299</v>
      </c>
      <c r="H40" s="31">
        <f t="shared" si="1"/>
        <v>0.23223799688502225</v>
      </c>
      <c r="I40" s="31">
        <f t="shared" si="2"/>
        <v>0.22347493072208599</v>
      </c>
      <c r="J40" s="31">
        <f t="shared" si="3"/>
        <v>0.37290104214659275</v>
      </c>
      <c r="K40" s="31">
        <f t="shared" si="4"/>
        <v>0.40362402713132128</v>
      </c>
    </row>
    <row r="41" spans="1:11" ht="13">
      <c r="A41" s="16" t="s">
        <v>56</v>
      </c>
      <c r="B41" s="27">
        <v>1353836</v>
      </c>
      <c r="C41" s="27">
        <v>133162</v>
      </c>
      <c r="D41" s="27">
        <v>272246</v>
      </c>
      <c r="E41" s="27">
        <v>371272</v>
      </c>
      <c r="F41" s="27">
        <v>577156</v>
      </c>
      <c r="G41" s="31">
        <f t="shared" si="0"/>
        <v>9.8359033147294064E-2</v>
      </c>
      <c r="H41" s="31">
        <f t="shared" si="1"/>
        <v>0.20109230364682282</v>
      </c>
      <c r="I41" s="31">
        <f t="shared" si="2"/>
        <v>0.27423705677792581</v>
      </c>
      <c r="J41" s="31">
        <f t="shared" si="3"/>
        <v>0.42631160642795729</v>
      </c>
      <c r="K41" s="31">
        <f t="shared" si="4"/>
        <v>0.2994513367941169</v>
      </c>
    </row>
    <row r="42" spans="1:11" ht="13">
      <c r="A42" s="16" t="s">
        <v>57</v>
      </c>
      <c r="B42" s="27">
        <v>6054822</v>
      </c>
      <c r="C42" s="27">
        <v>612373</v>
      </c>
      <c r="D42" s="27">
        <v>984385</v>
      </c>
      <c r="E42" s="27">
        <v>1210254</v>
      </c>
      <c r="F42" s="27">
        <v>3247810</v>
      </c>
      <c r="G42" s="31">
        <f t="shared" si="0"/>
        <v>0.10113806813808895</v>
      </c>
      <c r="H42" s="31">
        <f t="shared" si="1"/>
        <v>0.16257868521981322</v>
      </c>
      <c r="I42" s="31">
        <f t="shared" si="2"/>
        <v>0.19988267202570117</v>
      </c>
      <c r="J42" s="31">
        <f t="shared" si="3"/>
        <v>0.53640057461639667</v>
      </c>
      <c r="K42" s="31">
        <f t="shared" si="4"/>
        <v>0.26371675335790218</v>
      </c>
    </row>
    <row r="43" spans="1:11" ht="13">
      <c r="A43" s="16" t="s">
        <v>58</v>
      </c>
      <c r="B43" s="27">
        <v>6759435</v>
      </c>
      <c r="C43" s="27">
        <v>654139</v>
      </c>
      <c r="D43" s="27">
        <v>1110070</v>
      </c>
      <c r="E43" s="27">
        <v>1363600</v>
      </c>
      <c r="F43" s="27">
        <v>3631626</v>
      </c>
      <c r="G43" s="31">
        <f t="shared" si="0"/>
        <v>9.6774212637594711E-2</v>
      </c>
      <c r="H43" s="31">
        <f t="shared" si="1"/>
        <v>0.1642252643897012</v>
      </c>
      <c r="I43" s="31">
        <f t="shared" si="2"/>
        <v>0.20173283713801524</v>
      </c>
      <c r="J43" s="31">
        <f t="shared" si="3"/>
        <v>0.53726768583468887</v>
      </c>
      <c r="K43" s="31">
        <f t="shared" si="4"/>
        <v>0.26099947702729592</v>
      </c>
    </row>
    <row r="44" spans="1:11" ht="13">
      <c r="A44" s="16" t="s">
        <v>59</v>
      </c>
      <c r="B44" s="27">
        <v>9819080</v>
      </c>
      <c r="C44" s="27">
        <v>1123756</v>
      </c>
      <c r="D44" s="27">
        <v>1920298</v>
      </c>
      <c r="E44" s="27">
        <v>2313467</v>
      </c>
      <c r="F44" s="27">
        <v>4461559</v>
      </c>
      <c r="G44" s="31">
        <f t="shared" si="0"/>
        <v>0.11444615992536979</v>
      </c>
      <c r="H44" s="31">
        <f t="shared" si="1"/>
        <v>0.1955680165555225</v>
      </c>
      <c r="I44" s="31">
        <f t="shared" si="2"/>
        <v>0.23560934425628471</v>
      </c>
      <c r="J44" s="31">
        <f t="shared" si="3"/>
        <v>0.45437647926282299</v>
      </c>
      <c r="K44" s="31">
        <f t="shared" si="4"/>
        <v>0.3100141764808923</v>
      </c>
    </row>
    <row r="45" spans="1:11" ht="13">
      <c r="A45" s="16" t="s">
        <v>60</v>
      </c>
      <c r="B45" s="27">
        <v>5595804</v>
      </c>
      <c r="C45" s="27">
        <v>491862</v>
      </c>
      <c r="D45" s="27">
        <v>993897</v>
      </c>
      <c r="E45" s="27">
        <v>1352916</v>
      </c>
      <c r="F45" s="27">
        <v>2757129</v>
      </c>
      <c r="G45" s="31">
        <f t="shared" si="0"/>
        <v>8.7898360986196092E-2</v>
      </c>
      <c r="H45" s="31">
        <f t="shared" si="1"/>
        <v>0.17761469129369079</v>
      </c>
      <c r="I45" s="31">
        <f t="shared" si="2"/>
        <v>0.24177330013703124</v>
      </c>
      <c r="J45" s="31">
        <f t="shared" si="3"/>
        <v>0.49271364758308189</v>
      </c>
      <c r="K45" s="31">
        <f t="shared" si="4"/>
        <v>0.26551305227988686</v>
      </c>
    </row>
    <row r="46" spans="1:11" ht="13">
      <c r="A46" s="16" t="s">
        <v>61</v>
      </c>
      <c r="B46" s="27">
        <v>2844414</v>
      </c>
      <c r="C46" s="27">
        <v>522115</v>
      </c>
      <c r="D46" s="27">
        <v>700634</v>
      </c>
      <c r="E46" s="27">
        <v>681779</v>
      </c>
      <c r="F46" s="27">
        <v>939886</v>
      </c>
      <c r="G46" s="31">
        <f t="shared" si="0"/>
        <v>0.18355801933192567</v>
      </c>
      <c r="H46" s="31">
        <f t="shared" si="1"/>
        <v>0.24631927701101175</v>
      </c>
      <c r="I46" s="31">
        <f t="shared" si="2"/>
        <v>0.23969049512483062</v>
      </c>
      <c r="J46" s="31">
        <f t="shared" si="3"/>
        <v>0.33043220853223193</v>
      </c>
      <c r="K46" s="31">
        <f t="shared" si="4"/>
        <v>0.42987729634293742</v>
      </c>
    </row>
    <row r="47" spans="1:11" ht="13">
      <c r="A47" s="16" t="s">
        <v>62</v>
      </c>
      <c r="B47" s="27">
        <v>6031479</v>
      </c>
      <c r="C47" s="27">
        <v>673632</v>
      </c>
      <c r="D47" s="27">
        <v>1304523</v>
      </c>
      <c r="E47" s="27">
        <v>1500585</v>
      </c>
      <c r="F47" s="27">
        <v>2552739</v>
      </c>
      <c r="G47" s="31">
        <f t="shared" si="0"/>
        <v>0.11168603919536153</v>
      </c>
      <c r="H47" s="31">
        <f t="shared" si="1"/>
        <v>0.2162857567770691</v>
      </c>
      <c r="I47" s="31">
        <f t="shared" si="2"/>
        <v>0.24879221166151785</v>
      </c>
      <c r="J47" s="31">
        <f t="shared" si="3"/>
        <v>0.42323599236605153</v>
      </c>
      <c r="K47" s="31">
        <f t="shared" si="4"/>
        <v>0.32797179597243065</v>
      </c>
    </row>
    <row r="48" spans="1:11" ht="13">
      <c r="A48" s="16" t="s">
        <v>63</v>
      </c>
      <c r="B48" s="27">
        <v>1103392</v>
      </c>
      <c r="C48" s="27">
        <v>120840</v>
      </c>
      <c r="D48" s="27">
        <v>244495</v>
      </c>
      <c r="E48" s="27">
        <v>276495</v>
      </c>
      <c r="F48" s="27">
        <v>461562</v>
      </c>
      <c r="G48" s="31">
        <f t="shared" si="0"/>
        <v>0.10951683535860329</v>
      </c>
      <c r="H48" s="31">
        <f t="shared" si="1"/>
        <v>0.22158489457962355</v>
      </c>
      <c r="I48" s="31">
        <f t="shared" si="2"/>
        <v>0.25058637365505643</v>
      </c>
      <c r="J48" s="31">
        <f t="shared" si="3"/>
        <v>0.41831189640671673</v>
      </c>
      <c r="K48" s="31">
        <f t="shared" si="4"/>
        <v>0.33110172993822684</v>
      </c>
    </row>
    <row r="49" spans="1:11" ht="13">
      <c r="A49" s="16" t="s">
        <v>64</v>
      </c>
      <c r="B49" s="27">
        <v>1930900</v>
      </c>
      <c r="C49" s="27">
        <v>170118</v>
      </c>
      <c r="D49" s="27">
        <v>401760</v>
      </c>
      <c r="E49" s="27">
        <v>464346</v>
      </c>
      <c r="F49" s="27">
        <v>894676</v>
      </c>
      <c r="G49" s="31">
        <f t="shared" si="0"/>
        <v>8.8102957170231505E-2</v>
      </c>
      <c r="H49" s="31">
        <f t="shared" si="1"/>
        <v>0.20806877621834377</v>
      </c>
      <c r="I49" s="31">
        <f t="shared" si="2"/>
        <v>0.24048164068569061</v>
      </c>
      <c r="J49" s="31">
        <f t="shared" si="3"/>
        <v>0.46334662592573411</v>
      </c>
      <c r="K49" s="31">
        <f t="shared" si="4"/>
        <v>0.29617173338857528</v>
      </c>
    </row>
    <row r="50" spans="1:11" ht="13">
      <c r="A50" s="16" t="s">
        <v>6</v>
      </c>
      <c r="B50" s="27">
        <v>3158255</v>
      </c>
      <c r="C50" s="27">
        <v>345740</v>
      </c>
      <c r="D50" s="27">
        <v>656689</v>
      </c>
      <c r="E50" s="27">
        <v>739673</v>
      </c>
      <c r="F50" s="27">
        <v>1416153</v>
      </c>
      <c r="G50" s="31">
        <f t="shared" si="0"/>
        <v>0.1094718444204157</v>
      </c>
      <c r="H50" s="31">
        <f t="shared" si="1"/>
        <v>0.20792779557065533</v>
      </c>
      <c r="I50" s="31">
        <f t="shared" si="2"/>
        <v>0.23420306466703925</v>
      </c>
      <c r="J50" s="31">
        <f t="shared" si="3"/>
        <v>0.44839729534188977</v>
      </c>
      <c r="K50" s="31">
        <f t="shared" si="4"/>
        <v>0.31739963999107101</v>
      </c>
    </row>
    <row r="51" spans="1:11" ht="13">
      <c r="A51" s="16" t="s">
        <v>65</v>
      </c>
      <c r="B51" s="27">
        <v>1360104</v>
      </c>
      <c r="C51" s="27">
        <v>88357</v>
      </c>
      <c r="D51" s="27">
        <v>172314</v>
      </c>
      <c r="E51" s="27">
        <v>295513</v>
      </c>
      <c r="F51" s="27">
        <v>803920</v>
      </c>
      <c r="G51" s="31">
        <f t="shared" si="0"/>
        <v>6.4963414562415819E-2</v>
      </c>
      <c r="H51" s="31">
        <f t="shared" si="1"/>
        <v>0.1266917823931111</v>
      </c>
      <c r="I51" s="31">
        <f t="shared" si="2"/>
        <v>0.21727235564339198</v>
      </c>
      <c r="J51" s="31">
        <f t="shared" si="3"/>
        <v>0.59107244740108111</v>
      </c>
      <c r="K51" s="31">
        <f t="shared" si="4"/>
        <v>0.19165519695552691</v>
      </c>
    </row>
    <row r="52" spans="1:11" ht="13">
      <c r="A52" s="16" t="s">
        <v>66</v>
      </c>
      <c r="B52" s="27">
        <v>9121018</v>
      </c>
      <c r="C52" s="27">
        <v>898810</v>
      </c>
      <c r="D52" s="27">
        <v>1540409</v>
      </c>
      <c r="E52" s="27">
        <v>1763095</v>
      </c>
      <c r="F52" s="27">
        <v>4918704</v>
      </c>
      <c r="G52" s="31">
        <f t="shared" si="0"/>
        <v>9.8542728454214218E-2</v>
      </c>
      <c r="H52" s="31">
        <f t="shared" si="1"/>
        <v>0.16888564412437296</v>
      </c>
      <c r="I52" s="31">
        <f t="shared" si="2"/>
        <v>0.19330024345966645</v>
      </c>
      <c r="J52" s="31">
        <f t="shared" si="3"/>
        <v>0.53927138396174634</v>
      </c>
      <c r="K52" s="31">
        <f t="shared" si="4"/>
        <v>0.2674283725785872</v>
      </c>
    </row>
    <row r="53" spans="1:11" ht="13">
      <c r="A53" s="16" t="s">
        <v>67</v>
      </c>
      <c r="B53" s="27">
        <v>2071149</v>
      </c>
      <c r="C53" s="27">
        <v>293309</v>
      </c>
      <c r="D53" s="27">
        <v>482345</v>
      </c>
      <c r="E53" s="28">
        <v>478889</v>
      </c>
      <c r="F53" s="27">
        <v>816606</v>
      </c>
      <c r="G53" s="31">
        <f t="shared" si="0"/>
        <v>0.14161656162835218</v>
      </c>
      <c r="H53" s="31">
        <f t="shared" si="1"/>
        <v>0.23288763869716761</v>
      </c>
      <c r="I53" s="31">
        <f t="shared" si="2"/>
        <v>0.23121899969533818</v>
      </c>
      <c r="J53" s="31">
        <f t="shared" si="3"/>
        <v>0.394276799979142</v>
      </c>
      <c r="K53" s="31">
        <f t="shared" si="4"/>
        <v>0.37450420032551979</v>
      </c>
    </row>
    <row r="54" spans="1:11" ht="13">
      <c r="A54" s="16" t="s">
        <v>68</v>
      </c>
      <c r="B54" s="27">
        <v>18951272</v>
      </c>
      <c r="C54" s="27">
        <v>2718243</v>
      </c>
      <c r="D54" s="27">
        <v>3709976</v>
      </c>
      <c r="E54" s="27">
        <v>3989140</v>
      </c>
      <c r="F54" s="27">
        <v>8533913</v>
      </c>
      <c r="G54" s="31">
        <f t="shared" si="0"/>
        <v>0.14343327455803495</v>
      </c>
      <c r="H54" s="31">
        <f t="shared" si="1"/>
        <v>0.19576395716340306</v>
      </c>
      <c r="I54" s="31">
        <f t="shared" si="2"/>
        <v>0.21049457788374309</v>
      </c>
      <c r="J54" s="31">
        <f t="shared" si="3"/>
        <v>0.4503081903948189</v>
      </c>
      <c r="K54" s="31">
        <f t="shared" si="4"/>
        <v>0.33919723172143801</v>
      </c>
    </row>
    <row r="55" spans="1:11" ht="13">
      <c r="A55" s="16" t="s">
        <v>69</v>
      </c>
      <c r="B55" s="27">
        <v>10551368</v>
      </c>
      <c r="C55" s="27">
        <v>1344961</v>
      </c>
      <c r="D55" s="27">
        <v>2224520</v>
      </c>
      <c r="E55" s="27">
        <v>2422737</v>
      </c>
      <c r="F55" s="27">
        <v>4559150</v>
      </c>
      <c r="G55" s="31">
        <f t="shared" si="0"/>
        <v>0.12746792643380461</v>
      </c>
      <c r="H55" s="31">
        <f t="shared" si="1"/>
        <v>0.21082763865311113</v>
      </c>
      <c r="I55" s="31">
        <f t="shared" si="2"/>
        <v>0.22961354394994091</v>
      </c>
      <c r="J55" s="31">
        <f t="shared" si="3"/>
        <v>0.43209089096314335</v>
      </c>
      <c r="K55" s="31">
        <f t="shared" si="4"/>
        <v>0.33829556508691572</v>
      </c>
    </row>
    <row r="56" spans="1:11" ht="13">
      <c r="A56" s="16" t="s">
        <v>70</v>
      </c>
      <c r="B56" s="27">
        <v>754939</v>
      </c>
      <c r="C56" s="27">
        <v>56519</v>
      </c>
      <c r="D56" s="27">
        <v>113406</v>
      </c>
      <c r="E56" s="27">
        <v>162346</v>
      </c>
      <c r="F56" s="27">
        <v>422668</v>
      </c>
      <c r="G56" s="31">
        <f t="shared" si="0"/>
        <v>7.4865651397000285E-2</v>
      </c>
      <c r="H56" s="31">
        <f t="shared" si="1"/>
        <v>0.15021875939645454</v>
      </c>
      <c r="I56" s="31">
        <f t="shared" si="2"/>
        <v>0.21504518908150194</v>
      </c>
      <c r="J56" s="31">
        <f t="shared" si="3"/>
        <v>0.55987040012504319</v>
      </c>
      <c r="K56" s="31">
        <f t="shared" si="4"/>
        <v>0.22508441079345481</v>
      </c>
    </row>
    <row r="57" spans="1:11" ht="13">
      <c r="A57" s="16" t="s">
        <v>71</v>
      </c>
      <c r="B57" s="27">
        <v>11488310</v>
      </c>
      <c r="C57" s="27">
        <v>1362656</v>
      </c>
      <c r="D57" s="27">
        <v>2140235</v>
      </c>
      <c r="E57" s="27">
        <v>2717791</v>
      </c>
      <c r="F57" s="27">
        <v>5267628</v>
      </c>
      <c r="G57" s="31">
        <f t="shared" si="0"/>
        <v>0.11861239816822491</v>
      </c>
      <c r="H57" s="31">
        <f t="shared" si="1"/>
        <v>0.18629676601693373</v>
      </c>
      <c r="I57" s="31">
        <f t="shared" si="2"/>
        <v>0.23657013085475584</v>
      </c>
      <c r="J57" s="31">
        <f t="shared" si="3"/>
        <v>0.45852070496008551</v>
      </c>
      <c r="K57" s="31">
        <f t="shared" si="4"/>
        <v>0.30490916418515868</v>
      </c>
    </row>
    <row r="58" spans="1:11" ht="13">
      <c r="A58" s="16" t="s">
        <v>72</v>
      </c>
      <c r="B58" s="27">
        <v>3935808</v>
      </c>
      <c r="C58" s="27">
        <v>580776</v>
      </c>
      <c r="D58" s="27">
        <v>937879</v>
      </c>
      <c r="E58" s="27">
        <v>954158</v>
      </c>
      <c r="F58" s="27">
        <v>1462995</v>
      </c>
      <c r="G58" s="31">
        <f t="shared" si="0"/>
        <v>0.14756207619883896</v>
      </c>
      <c r="H58" s="31">
        <f t="shared" si="1"/>
        <v>0.23829389035237492</v>
      </c>
      <c r="I58" s="31">
        <f t="shared" si="2"/>
        <v>0.24243001691139404</v>
      </c>
      <c r="J58" s="31">
        <f t="shared" si="3"/>
        <v>0.37171401653739206</v>
      </c>
      <c r="K58" s="31">
        <f t="shared" si="4"/>
        <v>0.3858559665512139</v>
      </c>
    </row>
    <row r="59" spans="1:11" ht="13">
      <c r="A59" s="16" t="s">
        <v>73</v>
      </c>
      <c r="B59" s="27">
        <v>4135006</v>
      </c>
      <c r="C59" s="27">
        <v>500483</v>
      </c>
      <c r="D59" s="27">
        <v>905299</v>
      </c>
      <c r="E59" s="27">
        <v>1020182</v>
      </c>
      <c r="F59" s="27">
        <v>1709042</v>
      </c>
      <c r="G59" s="31">
        <f t="shared" si="0"/>
        <v>0.12103561639330149</v>
      </c>
      <c r="H59" s="31">
        <f t="shared" si="1"/>
        <v>0.21893535341907605</v>
      </c>
      <c r="I59" s="31">
        <f t="shared" si="2"/>
        <v>0.24671838444732608</v>
      </c>
      <c r="J59" s="31">
        <f t="shared" si="3"/>
        <v>0.41331064574029641</v>
      </c>
      <c r="K59" s="31">
        <f t="shared" si="4"/>
        <v>0.33997096981237751</v>
      </c>
    </row>
    <row r="60" spans="1:11" ht="13">
      <c r="A60" s="16" t="s">
        <v>74</v>
      </c>
      <c r="B60" s="27">
        <v>12526709</v>
      </c>
      <c r="C60" s="27">
        <v>1515817</v>
      </c>
      <c r="D60" s="27">
        <v>2396637</v>
      </c>
      <c r="E60" s="27">
        <v>2875496</v>
      </c>
      <c r="F60" s="27">
        <v>5738759</v>
      </c>
      <c r="G60" s="31">
        <f t="shared" si="0"/>
        <v>0.12100680234529276</v>
      </c>
      <c r="H60" s="31">
        <f t="shared" si="1"/>
        <v>0.19132215811830544</v>
      </c>
      <c r="I60" s="31">
        <f t="shared" si="2"/>
        <v>0.22954919763842202</v>
      </c>
      <c r="J60" s="31">
        <f t="shared" si="3"/>
        <v>0.45812184189797978</v>
      </c>
      <c r="K60" s="31">
        <f t="shared" si="4"/>
        <v>0.3123289604635982</v>
      </c>
    </row>
    <row r="61" spans="1:11" ht="13">
      <c r="A61" s="16" t="s">
        <v>75</v>
      </c>
      <c r="B61" s="27">
        <v>1051949</v>
      </c>
      <c r="C61" s="27">
        <v>111334</v>
      </c>
      <c r="D61" s="27">
        <v>185521</v>
      </c>
      <c r="E61" s="27">
        <v>246402</v>
      </c>
      <c r="F61" s="27">
        <v>508692</v>
      </c>
      <c r="G61" s="31">
        <f t="shared" si="0"/>
        <v>0.10583592930836</v>
      </c>
      <c r="H61" s="31">
        <f t="shared" si="1"/>
        <v>0.17635931019469575</v>
      </c>
      <c r="I61" s="31">
        <f t="shared" si="2"/>
        <v>0.23423378890041247</v>
      </c>
      <c r="J61" s="31">
        <f t="shared" si="3"/>
        <v>0.48357097159653178</v>
      </c>
      <c r="K61" s="31">
        <f t="shared" si="4"/>
        <v>0.28219523950305575</v>
      </c>
    </row>
    <row r="62" spans="1:11" ht="13">
      <c r="A62" s="16" t="s">
        <v>76</v>
      </c>
      <c r="B62" s="27">
        <v>5233516</v>
      </c>
      <c r="C62" s="27">
        <v>672976</v>
      </c>
      <c r="D62" s="27">
        <v>1086920</v>
      </c>
      <c r="E62" s="27">
        <v>1236310</v>
      </c>
      <c r="F62" s="27">
        <v>2237310</v>
      </c>
      <c r="G62" s="31">
        <f t="shared" si="0"/>
        <v>0.12858965177521192</v>
      </c>
      <c r="H62" s="31">
        <f t="shared" si="1"/>
        <v>0.20768447063121617</v>
      </c>
      <c r="I62" s="31">
        <f t="shared" si="2"/>
        <v>0.23622933416082037</v>
      </c>
      <c r="J62" s="31">
        <f t="shared" si="3"/>
        <v>0.42749654343275151</v>
      </c>
      <c r="K62" s="31">
        <f t="shared" si="4"/>
        <v>0.33627412240642807</v>
      </c>
    </row>
    <row r="63" spans="1:11" ht="13">
      <c r="A63" s="16" t="s">
        <v>77</v>
      </c>
      <c r="B63" s="27">
        <v>886531</v>
      </c>
      <c r="C63" s="27">
        <v>99287</v>
      </c>
      <c r="D63" s="27">
        <v>182196</v>
      </c>
      <c r="E63" s="27">
        <v>209191</v>
      </c>
      <c r="F63" s="27">
        <v>395857</v>
      </c>
      <c r="G63" s="31">
        <f t="shared" si="0"/>
        <v>0.11199495561914924</v>
      </c>
      <c r="H63" s="31">
        <f t="shared" si="1"/>
        <v>0.20551565596690921</v>
      </c>
      <c r="I63" s="31">
        <f t="shared" si="2"/>
        <v>0.23596580379027918</v>
      </c>
      <c r="J63" s="31">
        <f t="shared" si="3"/>
        <v>0.44652358462366232</v>
      </c>
      <c r="K63" s="31">
        <f t="shared" si="4"/>
        <v>0.31751061158605842</v>
      </c>
    </row>
    <row r="64" spans="1:11" ht="13">
      <c r="A64" s="16" t="s">
        <v>78</v>
      </c>
      <c r="B64" s="27">
        <v>6977771</v>
      </c>
      <c r="C64" s="27">
        <v>1011419</v>
      </c>
      <c r="D64" s="27">
        <v>1453191</v>
      </c>
      <c r="E64" s="27">
        <v>1668212</v>
      </c>
      <c r="F64" s="27">
        <v>2844949</v>
      </c>
      <c r="G64" s="31">
        <f t="shared" si="0"/>
        <v>0.14494872359669012</v>
      </c>
      <c r="H64" s="31">
        <f t="shared" si="1"/>
        <v>0.20826005897871971</v>
      </c>
      <c r="I64" s="31">
        <f t="shared" si="2"/>
        <v>0.23907520037559271</v>
      </c>
      <c r="J64" s="31">
        <f t="shared" si="3"/>
        <v>0.40771601704899746</v>
      </c>
      <c r="K64" s="31">
        <f t="shared" si="4"/>
        <v>0.35320878257540983</v>
      </c>
    </row>
    <row r="65" spans="1:11" ht="13">
      <c r="A65" s="16" t="s">
        <v>79</v>
      </c>
      <c r="B65" s="27">
        <v>29890881</v>
      </c>
      <c r="C65" s="27">
        <v>3396702</v>
      </c>
      <c r="D65" s="27">
        <v>5558514</v>
      </c>
      <c r="E65" s="27">
        <v>6316419</v>
      </c>
      <c r="F65" s="27">
        <v>14619246</v>
      </c>
      <c r="G65" s="31">
        <f t="shared" si="0"/>
        <v>0.11363673088123431</v>
      </c>
      <c r="H65" s="31">
        <f t="shared" si="1"/>
        <v>0.18596019301003541</v>
      </c>
      <c r="I65" s="31">
        <f t="shared" si="2"/>
        <v>0.21131591939361039</v>
      </c>
      <c r="J65" s="31">
        <f t="shared" si="3"/>
        <v>0.48908715671511993</v>
      </c>
      <c r="K65" s="31">
        <f t="shared" si="4"/>
        <v>0.29959692389126974</v>
      </c>
    </row>
    <row r="66" spans="1:11" ht="13">
      <c r="A66" s="16" t="s">
        <v>80</v>
      </c>
      <c r="B66" s="27">
        <v>3362108</v>
      </c>
      <c r="C66" s="27">
        <v>306746</v>
      </c>
      <c r="D66" s="27">
        <v>626195</v>
      </c>
      <c r="E66" s="27">
        <v>951573</v>
      </c>
      <c r="F66" s="27">
        <v>1477594</v>
      </c>
      <c r="G66" s="31">
        <f t="shared" si="0"/>
        <v>9.123621251905055E-2</v>
      </c>
      <c r="H66" s="31">
        <f t="shared" si="1"/>
        <v>0.18625070937637933</v>
      </c>
      <c r="I66" s="31">
        <f t="shared" si="2"/>
        <v>0.28302868319518587</v>
      </c>
      <c r="J66" s="31">
        <f t="shared" si="3"/>
        <v>0.43948439490938424</v>
      </c>
      <c r="K66" s="31">
        <f t="shared" si="4"/>
        <v>0.27748692189542989</v>
      </c>
    </row>
    <row r="67" spans="1:11" ht="13">
      <c r="A67" s="16" t="s">
        <v>81</v>
      </c>
      <c r="B67" s="27">
        <v>621676</v>
      </c>
      <c r="C67" s="27">
        <v>55849</v>
      </c>
      <c r="D67" s="27">
        <v>115762</v>
      </c>
      <c r="E67" s="27">
        <v>169456</v>
      </c>
      <c r="F67" s="27">
        <v>280609</v>
      </c>
      <c r="G67" s="31">
        <f t="shared" si="0"/>
        <v>8.9836184765054464E-2</v>
      </c>
      <c r="H67" s="31">
        <f t="shared" si="1"/>
        <v>0.18620953680051988</v>
      </c>
      <c r="I67" s="31">
        <f t="shared" si="2"/>
        <v>0.27257928567292289</v>
      </c>
      <c r="J67" s="31">
        <f t="shared" si="3"/>
        <v>0.45137499276150278</v>
      </c>
      <c r="K67" s="31">
        <f t="shared" si="4"/>
        <v>0.27604572156557433</v>
      </c>
    </row>
    <row r="68" spans="1:11" ht="13">
      <c r="A68" s="16" t="s">
        <v>82</v>
      </c>
      <c r="B68" s="27">
        <v>8478225</v>
      </c>
      <c r="C68" s="27">
        <v>948451</v>
      </c>
      <c r="D68" s="27">
        <v>1438712</v>
      </c>
      <c r="E68" s="27">
        <v>1857233</v>
      </c>
      <c r="F68" s="27">
        <v>4233829</v>
      </c>
      <c r="G68" s="31">
        <f t="shared" si="0"/>
        <v>0.11186905277932586</v>
      </c>
      <c r="H68" s="31">
        <f t="shared" si="1"/>
        <v>0.1696949538376252</v>
      </c>
      <c r="I68" s="31">
        <f t="shared" si="2"/>
        <v>0.21905917807088157</v>
      </c>
      <c r="J68" s="31">
        <f t="shared" si="3"/>
        <v>0.49937681531216732</v>
      </c>
      <c r="K68" s="31">
        <f t="shared" si="4"/>
        <v>0.28156400661695108</v>
      </c>
    </row>
    <row r="69" spans="1:11" ht="13">
      <c r="A69" s="16" t="s">
        <v>83</v>
      </c>
      <c r="B69" s="27">
        <v>7657909</v>
      </c>
      <c r="C69" s="27">
        <v>699899</v>
      </c>
      <c r="D69" s="27">
        <v>1296662</v>
      </c>
      <c r="E69" s="27">
        <v>1662845</v>
      </c>
      <c r="F69" s="27">
        <v>3998503</v>
      </c>
      <c r="G69" s="31">
        <f t="shared" si="0"/>
        <v>9.1395575476282104E-2</v>
      </c>
      <c r="H69" s="31">
        <f t="shared" si="1"/>
        <v>0.16932324476564034</v>
      </c>
      <c r="I69" s="31">
        <f t="shared" si="2"/>
        <v>0.21714086704347099</v>
      </c>
      <c r="J69" s="31">
        <f t="shared" si="3"/>
        <v>0.52214031271460659</v>
      </c>
      <c r="K69" s="31">
        <f t="shared" si="4"/>
        <v>0.26071882024192244</v>
      </c>
    </row>
    <row r="70" spans="1:11" ht="13">
      <c r="A70" s="16" t="s">
        <v>84</v>
      </c>
      <c r="B70" s="27">
        <v>1717566</v>
      </c>
      <c r="C70" s="27">
        <v>235276</v>
      </c>
      <c r="D70" s="27">
        <v>371909</v>
      </c>
      <c r="E70" s="27">
        <v>426299</v>
      </c>
      <c r="F70" s="27">
        <v>684082</v>
      </c>
      <c r="G70" s="31">
        <f t="shared" ref="G70:G72" si="5">C70/$B70</f>
        <v>0.13698221785945927</v>
      </c>
      <c r="H70" s="31">
        <f t="shared" ref="H70:H72" si="6">D70/$B70</f>
        <v>0.21653258157182897</v>
      </c>
      <c r="I70" s="31">
        <f t="shared" ref="I70:I72" si="7">E70/$B70</f>
        <v>0.24819948694839092</v>
      </c>
      <c r="J70" s="31">
        <f t="shared" ref="J70:J72" si="8">F70/$B70</f>
        <v>0.39828571362032084</v>
      </c>
      <c r="K70" s="31">
        <f t="shared" ref="K70:K72" si="9">SUM(G70:H70)</f>
        <v>0.35351479943128827</v>
      </c>
    </row>
    <row r="71" spans="1:11" ht="13">
      <c r="A71" s="16" t="s">
        <v>85</v>
      </c>
      <c r="B71" s="27">
        <v>5772875</v>
      </c>
      <c r="C71" s="27">
        <v>539895</v>
      </c>
      <c r="D71" s="27">
        <v>1033005</v>
      </c>
      <c r="E71" s="27">
        <v>1422544</v>
      </c>
      <c r="F71" s="27">
        <v>2777431</v>
      </c>
      <c r="G71" s="31">
        <f t="shared" si="5"/>
        <v>9.3522724812160313E-2</v>
      </c>
      <c r="H71" s="31">
        <f t="shared" si="6"/>
        <v>0.17894116882835676</v>
      </c>
      <c r="I71" s="31">
        <f t="shared" si="7"/>
        <v>0.2464186388930992</v>
      </c>
      <c r="J71" s="31">
        <f t="shared" si="8"/>
        <v>0.48111746746638373</v>
      </c>
      <c r="K71" s="31">
        <f t="shared" si="9"/>
        <v>0.27246389364051704</v>
      </c>
    </row>
    <row r="72" spans="1:11" ht="13">
      <c r="A72" s="16" t="s">
        <v>86</v>
      </c>
      <c r="B72" s="27">
        <v>569899</v>
      </c>
      <c r="C72" s="27">
        <v>66439</v>
      </c>
      <c r="D72" s="27">
        <v>115702</v>
      </c>
      <c r="E72" s="27">
        <v>137233</v>
      </c>
      <c r="F72" s="27">
        <v>250525</v>
      </c>
      <c r="G72" s="31">
        <f t="shared" si="5"/>
        <v>0.11658030633498216</v>
      </c>
      <c r="H72" s="31">
        <f t="shared" si="6"/>
        <v>0.20302193897515175</v>
      </c>
      <c r="I72" s="31">
        <f t="shared" si="7"/>
        <v>0.24080231760364557</v>
      </c>
      <c r="J72" s="31">
        <f t="shared" si="8"/>
        <v>0.43959543708622056</v>
      </c>
      <c r="K72" s="31">
        <f t="shared" si="9"/>
        <v>0.31960224531013393</v>
      </c>
    </row>
    <row r="74" spans="1:11" ht="15.75" customHeight="1">
      <c r="A74" s="3" t="s">
        <v>190</v>
      </c>
    </row>
    <row r="75" spans="1:11" ht="15.75" customHeight="1">
      <c r="A75" s="29"/>
    </row>
    <row r="76" spans="1:11" ht="15.75" customHeight="1">
      <c r="A76" s="48" t="s">
        <v>176</v>
      </c>
    </row>
  </sheetData>
  <phoneticPr fontId="27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24792-26A9-4C4A-AE2D-27F40A0D0181}">
  <sheetPr>
    <outlinePr summaryBelow="0" summaryRight="0"/>
  </sheetPr>
  <dimension ref="A1:N77"/>
  <sheetViews>
    <sheetView topLeftCell="A25" zoomScaleNormal="100" workbookViewId="0">
      <selection activeCell="F4" sqref="F4"/>
    </sheetView>
  </sheetViews>
  <sheetFormatPr defaultColWidth="12.6328125" defaultRowHeight="15.75" customHeight="1"/>
  <cols>
    <col min="1" max="1" width="49.6328125" customWidth="1"/>
    <col min="2" max="2" width="12.6328125" style="29"/>
    <col min="3" max="3" width="22.36328125" style="29" customWidth="1"/>
    <col min="4" max="4" width="18.81640625" style="29" customWidth="1"/>
    <col min="5" max="5" width="13" style="29" bestFit="1" customWidth="1"/>
    <col min="6" max="6" width="12.81640625" style="29" bestFit="1" customWidth="1"/>
    <col min="7" max="7" width="20.1796875" style="29" customWidth="1"/>
    <col min="8" max="8" width="21.54296875" customWidth="1"/>
    <col min="9" max="9" width="18.6328125" customWidth="1"/>
    <col min="10" max="10" width="19.26953125" customWidth="1"/>
    <col min="13" max="13" width="18.7265625" customWidth="1"/>
  </cols>
  <sheetData>
    <row r="1" spans="1:14" ht="30.5" customHeight="1">
      <c r="A1" s="1" t="s">
        <v>186</v>
      </c>
    </row>
    <row r="2" spans="1:14" ht="15.75" customHeight="1">
      <c r="A2" s="17">
        <v>2023</v>
      </c>
      <c r="B2" s="30"/>
      <c r="C2" s="30"/>
      <c r="D2" s="30"/>
      <c r="E2" s="30"/>
      <c r="F2" s="30"/>
    </row>
    <row r="3" spans="1:14" ht="13">
      <c r="A3" s="3"/>
      <c r="B3" s="30"/>
      <c r="C3" s="30"/>
      <c r="D3" s="30"/>
      <c r="E3" s="30"/>
      <c r="F3" s="30"/>
    </row>
    <row r="4" spans="1:14" ht="65">
      <c r="A4" s="67" t="s">
        <v>18</v>
      </c>
      <c r="B4" s="67" t="s">
        <v>20</v>
      </c>
      <c r="C4" s="68" t="s">
        <v>96</v>
      </c>
      <c r="D4" s="68" t="s">
        <v>97</v>
      </c>
      <c r="E4" s="68" t="s">
        <v>88</v>
      </c>
      <c r="F4" s="68" t="s">
        <v>89</v>
      </c>
      <c r="G4" s="68" t="s">
        <v>90</v>
      </c>
      <c r="H4" s="68" t="s">
        <v>98</v>
      </c>
      <c r="I4" s="68" t="s">
        <v>99</v>
      </c>
      <c r="J4" s="68" t="s">
        <v>100</v>
      </c>
      <c r="K4" s="68" t="s">
        <v>92</v>
      </c>
      <c r="L4" s="68" t="s">
        <v>93</v>
      </c>
      <c r="M4" s="68" t="s">
        <v>94</v>
      </c>
      <c r="N4" s="68" t="s">
        <v>95</v>
      </c>
    </row>
    <row r="5" spans="1:14" ht="13">
      <c r="A5" s="16" t="s">
        <v>19</v>
      </c>
      <c r="B5" s="27">
        <v>326627860</v>
      </c>
      <c r="C5" s="27">
        <v>46549243</v>
      </c>
      <c r="D5" s="27">
        <v>39286429</v>
      </c>
      <c r="E5" s="27">
        <v>48244365</v>
      </c>
      <c r="F5" s="27">
        <v>40944353</v>
      </c>
      <c r="G5" s="27">
        <v>151603470</v>
      </c>
      <c r="H5" s="31">
        <f t="shared" ref="H5:H68" si="0">C5/$B5</f>
        <v>0.14251461280737043</v>
      </c>
      <c r="I5" s="31">
        <f t="shared" ref="I5:I68" si="1">D5/$B5</f>
        <v>0.12027886720991895</v>
      </c>
      <c r="J5" s="31">
        <f t="shared" ref="J5:J68" si="2">SUM(H5:I5)</f>
        <v>0.26279348001728942</v>
      </c>
      <c r="K5" s="31">
        <f t="shared" ref="K5:K68" si="3">E5/$B5</f>
        <v>0.14770437830992125</v>
      </c>
      <c r="L5" s="31">
        <f t="shared" ref="L5:L68" si="4">F5/$B5</f>
        <v>0.12535474775483021</v>
      </c>
      <c r="M5" s="31">
        <f t="shared" ref="M5:M68" si="5">G5/$B5</f>
        <v>0.46414739391795912</v>
      </c>
      <c r="N5" s="69">
        <f t="shared" ref="N5:N68" si="6">SUM(J5:K5)</f>
        <v>0.41049785832721064</v>
      </c>
    </row>
    <row r="6" spans="1:14" ht="13">
      <c r="A6" s="16" t="s">
        <v>21</v>
      </c>
      <c r="B6" s="70">
        <v>72435270</v>
      </c>
      <c r="C6" s="70">
        <v>12698703</v>
      </c>
      <c r="D6" s="70">
        <v>5221525</v>
      </c>
      <c r="E6" s="70">
        <v>8131058</v>
      </c>
      <c r="F6" s="70">
        <v>7796773</v>
      </c>
      <c r="G6" s="70">
        <v>38587211</v>
      </c>
      <c r="H6" s="31">
        <f t="shared" si="0"/>
        <v>0.17531104667657069</v>
      </c>
      <c r="I6" s="31">
        <f t="shared" si="1"/>
        <v>7.2085394311362405E-2</v>
      </c>
      <c r="J6" s="31">
        <f t="shared" si="2"/>
        <v>0.24739644098793309</v>
      </c>
      <c r="K6" s="31">
        <f t="shared" si="3"/>
        <v>0.11225274648662179</v>
      </c>
      <c r="L6" s="31">
        <f t="shared" si="4"/>
        <v>0.107637798547586</v>
      </c>
      <c r="M6" s="31">
        <f t="shared" si="5"/>
        <v>0.53271301397785908</v>
      </c>
      <c r="N6" s="69">
        <f t="shared" si="6"/>
        <v>0.35964918747455488</v>
      </c>
    </row>
    <row r="7" spans="1:14" ht="13">
      <c r="A7" s="16" t="s">
        <v>22</v>
      </c>
      <c r="B7" s="70">
        <v>196643169</v>
      </c>
      <c r="C7" s="70">
        <v>31248488</v>
      </c>
      <c r="D7" s="70">
        <v>21502260</v>
      </c>
      <c r="E7" s="70">
        <v>26780609</v>
      </c>
      <c r="F7" s="70">
        <v>23324304</v>
      </c>
      <c r="G7" s="70">
        <v>93787508</v>
      </c>
      <c r="H7" s="31">
        <f t="shared" si="0"/>
        <v>0.15890960341470087</v>
      </c>
      <c r="I7" s="31">
        <f t="shared" si="1"/>
        <v>0.10934659011724938</v>
      </c>
      <c r="J7" s="31">
        <f t="shared" si="2"/>
        <v>0.26825619353195024</v>
      </c>
      <c r="K7" s="31">
        <f t="shared" si="3"/>
        <v>0.13618885993441246</v>
      </c>
      <c r="L7" s="31">
        <f t="shared" si="4"/>
        <v>0.11861232769290857</v>
      </c>
      <c r="M7" s="31">
        <f t="shared" si="5"/>
        <v>0.47694261884072869</v>
      </c>
      <c r="N7" s="69">
        <f t="shared" si="6"/>
        <v>0.40444505346636273</v>
      </c>
    </row>
    <row r="8" spans="1:14" ht="13">
      <c r="A8" s="16" t="s">
        <v>23</v>
      </c>
      <c r="B8" s="70">
        <v>57549421</v>
      </c>
      <c r="C8" s="70">
        <v>2602052</v>
      </c>
      <c r="D8" s="70">
        <v>12562644</v>
      </c>
      <c r="E8" s="70">
        <v>13332698</v>
      </c>
      <c r="F8" s="70">
        <v>9823276</v>
      </c>
      <c r="G8" s="70">
        <v>19228751</v>
      </c>
      <c r="H8" s="31">
        <f t="shared" si="0"/>
        <v>4.5214216838080787E-2</v>
      </c>
      <c r="I8" s="31">
        <f t="shared" si="1"/>
        <v>0.21829314320990301</v>
      </c>
      <c r="J8" s="31">
        <f t="shared" si="2"/>
        <v>0.26350736004798381</v>
      </c>
      <c r="K8" s="31">
        <f t="shared" si="3"/>
        <v>0.23167388599791472</v>
      </c>
      <c r="L8" s="31">
        <f t="shared" si="4"/>
        <v>0.17069287282664408</v>
      </c>
      <c r="M8" s="31">
        <f t="shared" si="5"/>
        <v>0.33412588112745739</v>
      </c>
      <c r="N8" s="69">
        <f t="shared" si="6"/>
        <v>0.49518124604589853</v>
      </c>
    </row>
    <row r="9" spans="1:14" ht="13">
      <c r="A9" s="16" t="s">
        <v>24</v>
      </c>
      <c r="B9" s="70">
        <v>186772076</v>
      </c>
      <c r="C9" s="70">
        <v>16168637</v>
      </c>
      <c r="D9" s="70">
        <v>26059796</v>
      </c>
      <c r="E9" s="70">
        <v>31433840</v>
      </c>
      <c r="F9" s="70">
        <v>26146656</v>
      </c>
      <c r="G9" s="70">
        <v>86963147</v>
      </c>
      <c r="H9" s="31">
        <f t="shared" si="0"/>
        <v>8.6568813423694019E-2</v>
      </c>
      <c r="I9" s="31">
        <f t="shared" si="1"/>
        <v>0.13952725995292786</v>
      </c>
      <c r="J9" s="31">
        <f t="shared" si="2"/>
        <v>0.22609607337662188</v>
      </c>
      <c r="K9" s="31">
        <f t="shared" si="3"/>
        <v>0.16830053331955255</v>
      </c>
      <c r="L9" s="31">
        <f t="shared" si="4"/>
        <v>0.13999231876610935</v>
      </c>
      <c r="M9" s="31">
        <f t="shared" si="5"/>
        <v>0.46561107453771622</v>
      </c>
      <c r="N9" s="69">
        <f t="shared" si="6"/>
        <v>0.39439660669617443</v>
      </c>
    </row>
    <row r="10" spans="1:14" ht="13">
      <c r="A10" s="16" t="s">
        <v>25</v>
      </c>
      <c r="B10" s="70">
        <v>37969739</v>
      </c>
      <c r="C10" s="70">
        <v>6112752</v>
      </c>
      <c r="D10" s="70">
        <v>3906244</v>
      </c>
      <c r="E10" s="70">
        <v>4656225</v>
      </c>
      <c r="F10" s="70">
        <v>4143404</v>
      </c>
      <c r="G10" s="70">
        <v>19151114</v>
      </c>
      <c r="H10" s="31">
        <f t="shared" si="0"/>
        <v>0.16099009793035449</v>
      </c>
      <c r="I10" s="31">
        <f t="shared" si="1"/>
        <v>0.10287782067714503</v>
      </c>
      <c r="J10" s="31">
        <f t="shared" si="2"/>
        <v>0.26386791860749953</v>
      </c>
      <c r="K10" s="31">
        <f t="shared" si="3"/>
        <v>0.12262989218861894</v>
      </c>
      <c r="L10" s="31">
        <f t="shared" si="4"/>
        <v>0.10912384728270057</v>
      </c>
      <c r="M10" s="31">
        <f t="shared" si="5"/>
        <v>0.50437834192118092</v>
      </c>
      <c r="N10" s="69">
        <f t="shared" si="6"/>
        <v>0.38649781079611845</v>
      </c>
    </row>
    <row r="11" spans="1:14" ht="13">
      <c r="A11" s="16" t="s">
        <v>26</v>
      </c>
      <c r="B11" s="70">
        <v>63955553</v>
      </c>
      <c r="C11" s="70">
        <v>19922009</v>
      </c>
      <c r="D11" s="70">
        <v>4938529</v>
      </c>
      <c r="E11" s="70">
        <v>6746536</v>
      </c>
      <c r="F11" s="70">
        <v>5985291</v>
      </c>
      <c r="G11" s="70">
        <v>26363188</v>
      </c>
      <c r="H11" s="31">
        <f t="shared" si="0"/>
        <v>0.31149772092503053</v>
      </c>
      <c r="I11" s="31">
        <f t="shared" si="1"/>
        <v>7.7218142418376087E-2</v>
      </c>
      <c r="J11" s="31">
        <f t="shared" si="2"/>
        <v>0.38871586334340663</v>
      </c>
      <c r="K11" s="31">
        <f t="shared" si="3"/>
        <v>0.10548788468766739</v>
      </c>
      <c r="L11" s="31">
        <f t="shared" si="4"/>
        <v>9.3585165310039617E-2</v>
      </c>
      <c r="M11" s="31">
        <f t="shared" si="5"/>
        <v>0.41221108665888639</v>
      </c>
      <c r="N11" s="69">
        <f t="shared" si="6"/>
        <v>0.49420374803107403</v>
      </c>
    </row>
    <row r="12" spans="1:14" ht="13">
      <c r="A12" s="16" t="s">
        <v>27</v>
      </c>
      <c r="B12" s="70">
        <v>19340443</v>
      </c>
      <c r="C12" s="70">
        <v>1740763</v>
      </c>
      <c r="D12" s="70">
        <v>2382437</v>
      </c>
      <c r="E12" s="70">
        <v>2887677</v>
      </c>
      <c r="F12" s="70">
        <v>2461563</v>
      </c>
      <c r="G12" s="70">
        <v>9868003</v>
      </c>
      <c r="H12" s="31">
        <f t="shared" si="0"/>
        <v>9.000636645189565E-2</v>
      </c>
      <c r="I12" s="31">
        <f t="shared" si="1"/>
        <v>0.12318420007235616</v>
      </c>
      <c r="J12" s="31">
        <f t="shared" si="2"/>
        <v>0.21319056652425181</v>
      </c>
      <c r="K12" s="31">
        <f t="shared" si="3"/>
        <v>0.14930769682990197</v>
      </c>
      <c r="L12" s="31">
        <f t="shared" si="4"/>
        <v>0.12727541969953843</v>
      </c>
      <c r="M12" s="31">
        <f t="shared" si="5"/>
        <v>0.51022631694630782</v>
      </c>
      <c r="N12" s="69">
        <f t="shared" si="6"/>
        <v>0.3624982633541538</v>
      </c>
    </row>
    <row r="13" spans="1:14" ht="13">
      <c r="A13" s="16" t="s">
        <v>28</v>
      </c>
      <c r="B13" s="70">
        <v>18590049</v>
      </c>
      <c r="C13" s="70">
        <v>2605082</v>
      </c>
      <c r="D13" s="70">
        <v>1999423</v>
      </c>
      <c r="E13" s="70">
        <v>2520087</v>
      </c>
      <c r="F13" s="70">
        <v>2207439</v>
      </c>
      <c r="G13" s="70">
        <v>9258018</v>
      </c>
      <c r="H13" s="31">
        <f t="shared" si="0"/>
        <v>0.1401331432746627</v>
      </c>
      <c r="I13" s="31">
        <f t="shared" si="1"/>
        <v>0.1075534012847411</v>
      </c>
      <c r="J13" s="31">
        <f t="shared" si="2"/>
        <v>0.24768654455940381</v>
      </c>
      <c r="K13" s="31">
        <f t="shared" si="3"/>
        <v>0.13556107356145214</v>
      </c>
      <c r="L13" s="31">
        <f t="shared" si="4"/>
        <v>0.11874304365738896</v>
      </c>
      <c r="M13" s="31">
        <f t="shared" si="5"/>
        <v>0.49800933822175508</v>
      </c>
      <c r="N13" s="69">
        <f t="shared" si="6"/>
        <v>0.38324761812085595</v>
      </c>
    </row>
    <row r="14" spans="1:14" ht="13">
      <c r="A14" s="16" t="s">
        <v>29</v>
      </c>
      <c r="B14" s="70">
        <v>65326723</v>
      </c>
      <c r="C14" s="70">
        <v>15749470</v>
      </c>
      <c r="D14" s="70">
        <v>15052473</v>
      </c>
      <c r="E14" s="70">
        <v>6846145</v>
      </c>
      <c r="F14" s="70">
        <v>3909777</v>
      </c>
      <c r="G14" s="70">
        <v>23768858</v>
      </c>
      <c r="H14" s="31">
        <f t="shared" si="0"/>
        <v>0.24108770923654016</v>
      </c>
      <c r="I14" s="31">
        <f t="shared" si="1"/>
        <v>0.23041830829322327</v>
      </c>
      <c r="J14" s="31">
        <f t="shared" si="2"/>
        <v>0.4715060175297634</v>
      </c>
      <c r="K14" s="31">
        <f t="shared" si="3"/>
        <v>0.10479853703973488</v>
      </c>
      <c r="L14" s="31">
        <f t="shared" si="4"/>
        <v>5.9849581005310799E-2</v>
      </c>
      <c r="M14" s="31">
        <f t="shared" si="5"/>
        <v>0.3638458644251909</v>
      </c>
      <c r="N14" s="69">
        <f t="shared" si="6"/>
        <v>0.57630455456949825</v>
      </c>
    </row>
    <row r="15" spans="1:14" ht="13">
      <c r="A15" s="16" t="s">
        <v>30</v>
      </c>
      <c r="B15" s="70">
        <v>65324392</v>
      </c>
      <c r="C15" s="70">
        <v>14634627</v>
      </c>
      <c r="D15" s="70">
        <v>10561577</v>
      </c>
      <c r="E15" s="70">
        <v>11076698</v>
      </c>
      <c r="F15" s="70">
        <v>7368151</v>
      </c>
      <c r="G15" s="70">
        <v>21683339</v>
      </c>
      <c r="H15" s="31">
        <f t="shared" si="0"/>
        <v>0.22403005297010647</v>
      </c>
      <c r="I15" s="31">
        <f t="shared" si="1"/>
        <v>0.16167891773106743</v>
      </c>
      <c r="J15" s="31">
        <f t="shared" si="2"/>
        <v>0.38570897070117394</v>
      </c>
      <c r="K15" s="31">
        <f t="shared" si="3"/>
        <v>0.16956450203164539</v>
      </c>
      <c r="L15" s="31">
        <f t="shared" si="4"/>
        <v>0.1127932579915937</v>
      </c>
      <c r="M15" s="31">
        <f t="shared" si="5"/>
        <v>0.33193326927558697</v>
      </c>
      <c r="N15" s="69">
        <f t="shared" si="6"/>
        <v>0.55527347273281935</v>
      </c>
    </row>
    <row r="16" spans="1:14" ht="13">
      <c r="A16" s="16" t="s">
        <v>31</v>
      </c>
      <c r="B16" s="70">
        <v>65325938</v>
      </c>
      <c r="C16" s="70">
        <v>10768009</v>
      </c>
      <c r="D16" s="70">
        <v>7457934</v>
      </c>
      <c r="E16" s="70">
        <v>12418506</v>
      </c>
      <c r="F16" s="70">
        <v>9468115</v>
      </c>
      <c r="G16" s="70">
        <v>25213374</v>
      </c>
      <c r="H16" s="31">
        <f t="shared" si="0"/>
        <v>0.16483512261239938</v>
      </c>
      <c r="I16" s="31">
        <f t="shared" si="1"/>
        <v>0.1141649737964727</v>
      </c>
      <c r="J16" s="31">
        <f t="shared" si="2"/>
        <v>0.27900009640887208</v>
      </c>
      <c r="K16" s="31">
        <f t="shared" si="3"/>
        <v>0.19010069170380683</v>
      </c>
      <c r="L16" s="31">
        <f t="shared" si="4"/>
        <v>0.14493653347924373</v>
      </c>
      <c r="M16" s="31">
        <f t="shared" si="5"/>
        <v>0.38596267840807735</v>
      </c>
      <c r="N16" s="69">
        <f t="shared" si="6"/>
        <v>0.46910078811267891</v>
      </c>
    </row>
    <row r="17" spans="1:14" ht="13">
      <c r="A17" s="16" t="s">
        <v>32</v>
      </c>
      <c r="B17" s="70">
        <v>65326195</v>
      </c>
      <c r="C17" s="70">
        <v>4512163</v>
      </c>
      <c r="D17" s="70">
        <v>4601924</v>
      </c>
      <c r="E17" s="70">
        <v>11686350</v>
      </c>
      <c r="F17" s="70">
        <v>11159006</v>
      </c>
      <c r="G17" s="70">
        <v>33366752</v>
      </c>
      <c r="H17" s="31">
        <f t="shared" si="0"/>
        <v>6.9071266128388473E-2</v>
      </c>
      <c r="I17" s="31">
        <f t="shared" si="1"/>
        <v>7.0445309113748328E-2</v>
      </c>
      <c r="J17" s="31">
        <f t="shared" si="2"/>
        <v>0.13951657524213679</v>
      </c>
      <c r="K17" s="31">
        <f t="shared" si="3"/>
        <v>0.17889224988536376</v>
      </c>
      <c r="L17" s="31">
        <f t="shared" si="4"/>
        <v>0.17081977604849019</v>
      </c>
      <c r="M17" s="31">
        <f t="shared" si="5"/>
        <v>0.51077139882400924</v>
      </c>
      <c r="N17" s="69">
        <f t="shared" si="6"/>
        <v>0.31840882512750057</v>
      </c>
    </row>
    <row r="18" spans="1:14" ht="13">
      <c r="A18" s="16" t="s">
        <v>33</v>
      </c>
      <c r="B18" s="70">
        <v>65324612</v>
      </c>
      <c r="C18" s="70">
        <v>884974</v>
      </c>
      <c r="D18" s="70">
        <v>1612521</v>
      </c>
      <c r="E18" s="70">
        <v>6216666</v>
      </c>
      <c r="F18" s="70">
        <v>9039304</v>
      </c>
      <c r="G18" s="70">
        <v>47571147</v>
      </c>
      <c r="H18" s="31">
        <f t="shared" si="0"/>
        <v>1.3547328838325132E-2</v>
      </c>
      <c r="I18" s="31">
        <f t="shared" si="1"/>
        <v>2.4684739038327543E-2</v>
      </c>
      <c r="J18" s="31">
        <f t="shared" si="2"/>
        <v>3.8232067876652676E-2</v>
      </c>
      <c r="K18" s="31">
        <f t="shared" si="3"/>
        <v>9.5165754677578485E-2</v>
      </c>
      <c r="L18" s="31">
        <f t="shared" si="4"/>
        <v>0.13837516555016049</v>
      </c>
      <c r="M18" s="31">
        <f t="shared" si="5"/>
        <v>0.72822701189560834</v>
      </c>
      <c r="N18" s="69">
        <f t="shared" si="6"/>
        <v>0.13339782255423116</v>
      </c>
    </row>
    <row r="19" spans="1:14" ht="13">
      <c r="A19" s="16" t="s">
        <v>34</v>
      </c>
      <c r="B19" s="70">
        <v>147780130</v>
      </c>
      <c r="C19" s="70">
        <v>14398692</v>
      </c>
      <c r="D19" s="70">
        <v>15027694</v>
      </c>
      <c r="E19" s="70">
        <v>22931466</v>
      </c>
      <c r="F19" s="70">
        <v>20989884</v>
      </c>
      <c r="G19" s="70">
        <v>74432394</v>
      </c>
      <c r="H19" s="31">
        <f t="shared" si="0"/>
        <v>9.7433207021810034E-2</v>
      </c>
      <c r="I19" s="31">
        <f t="shared" si="1"/>
        <v>0.1016895437837279</v>
      </c>
      <c r="J19" s="31">
        <f t="shared" si="2"/>
        <v>0.19912275080553793</v>
      </c>
      <c r="K19" s="31">
        <f t="shared" si="3"/>
        <v>0.1551728639026099</v>
      </c>
      <c r="L19" s="31">
        <f t="shared" si="4"/>
        <v>0.1420345482170032</v>
      </c>
      <c r="M19" s="31">
        <f t="shared" si="5"/>
        <v>0.50366983707484891</v>
      </c>
      <c r="N19" s="69">
        <f t="shared" si="6"/>
        <v>0.35429561470814785</v>
      </c>
    </row>
    <row r="20" spans="1:14" ht="13">
      <c r="A20" s="16" t="s">
        <v>35</v>
      </c>
      <c r="B20" s="70">
        <v>80929948</v>
      </c>
      <c r="C20" s="70">
        <v>10573386</v>
      </c>
      <c r="D20" s="70">
        <v>13944126</v>
      </c>
      <c r="E20" s="70">
        <v>14881851</v>
      </c>
      <c r="F20" s="70">
        <v>11271048</v>
      </c>
      <c r="G20" s="70">
        <v>30259537</v>
      </c>
      <c r="H20" s="31">
        <f t="shared" si="0"/>
        <v>0.13064861971738817</v>
      </c>
      <c r="I20" s="31">
        <f t="shared" si="1"/>
        <v>0.17229871443881317</v>
      </c>
      <c r="J20" s="31">
        <f t="shared" si="2"/>
        <v>0.30294733415620134</v>
      </c>
      <c r="K20" s="31">
        <f t="shared" si="3"/>
        <v>0.18388558707587455</v>
      </c>
      <c r="L20" s="31">
        <f t="shared" si="4"/>
        <v>0.1392691862349893</v>
      </c>
      <c r="M20" s="31">
        <f t="shared" si="5"/>
        <v>0.37389789253293476</v>
      </c>
      <c r="N20" s="69">
        <f t="shared" si="6"/>
        <v>0.48683292123207589</v>
      </c>
    </row>
    <row r="21" spans="1:14" ht="13">
      <c r="A21" s="16" t="s">
        <v>36</v>
      </c>
      <c r="B21" s="70">
        <v>97917782</v>
      </c>
      <c r="C21" s="70">
        <v>21577165</v>
      </c>
      <c r="D21" s="71">
        <v>10314609</v>
      </c>
      <c r="E21" s="70">
        <v>10431048</v>
      </c>
      <c r="F21" s="70">
        <v>8683421</v>
      </c>
      <c r="G21" s="70">
        <v>46911539</v>
      </c>
      <c r="H21" s="31">
        <f t="shared" si="0"/>
        <v>0.22036002612885983</v>
      </c>
      <c r="I21" s="31">
        <f t="shared" si="1"/>
        <v>0.10533948777557073</v>
      </c>
      <c r="J21" s="31">
        <f t="shared" si="2"/>
        <v>0.32569951390443053</v>
      </c>
      <c r="K21" s="31">
        <f t="shared" si="3"/>
        <v>0.10652863848570426</v>
      </c>
      <c r="L21" s="31">
        <f t="shared" si="4"/>
        <v>8.8680736252788078E-2</v>
      </c>
      <c r="M21" s="31">
        <f t="shared" si="5"/>
        <v>0.4790911113570771</v>
      </c>
      <c r="N21" s="69">
        <f t="shared" si="6"/>
        <v>0.43222815239013479</v>
      </c>
    </row>
    <row r="22" spans="1:14" ht="13">
      <c r="A22" s="16" t="s">
        <v>37</v>
      </c>
      <c r="B22" s="70">
        <v>4963086</v>
      </c>
      <c r="C22" s="70">
        <v>814755</v>
      </c>
      <c r="D22" s="70">
        <v>743837</v>
      </c>
      <c r="E22" s="70">
        <v>825570</v>
      </c>
      <c r="F22" s="70">
        <v>599927</v>
      </c>
      <c r="G22" s="70">
        <v>1978997</v>
      </c>
      <c r="H22" s="31">
        <f t="shared" si="0"/>
        <v>0.16416298246695704</v>
      </c>
      <c r="I22" s="31">
        <f t="shared" si="1"/>
        <v>0.14987388894732029</v>
      </c>
      <c r="J22" s="31">
        <f t="shared" si="2"/>
        <v>0.31403687141427733</v>
      </c>
      <c r="K22" s="31">
        <f t="shared" si="3"/>
        <v>0.16634207023613937</v>
      </c>
      <c r="L22" s="31">
        <f t="shared" si="4"/>
        <v>0.12087781674546845</v>
      </c>
      <c r="M22" s="31">
        <f t="shared" si="5"/>
        <v>0.39874324160411484</v>
      </c>
      <c r="N22" s="69">
        <f t="shared" si="6"/>
        <v>0.48037894165041672</v>
      </c>
    </row>
    <row r="23" spans="1:14" ht="13">
      <c r="A23" s="16" t="s">
        <v>38</v>
      </c>
      <c r="B23" s="70">
        <v>703502</v>
      </c>
      <c r="C23" s="70">
        <v>103605</v>
      </c>
      <c r="D23" s="70">
        <v>62680</v>
      </c>
      <c r="E23" s="70">
        <v>90270</v>
      </c>
      <c r="F23" s="70">
        <v>82801</v>
      </c>
      <c r="G23" s="70">
        <v>364146</v>
      </c>
      <c r="H23" s="31">
        <f t="shared" si="0"/>
        <v>0.14727037023348902</v>
      </c>
      <c r="I23" s="31">
        <f t="shared" si="1"/>
        <v>8.9097116994692263E-2</v>
      </c>
      <c r="J23" s="31">
        <f t="shared" si="2"/>
        <v>0.23636748722818129</v>
      </c>
      <c r="K23" s="31">
        <f t="shared" si="3"/>
        <v>0.12831520024107962</v>
      </c>
      <c r="L23" s="31">
        <f t="shared" si="4"/>
        <v>0.11769831500123668</v>
      </c>
      <c r="M23" s="31">
        <f t="shared" si="5"/>
        <v>0.51761899752950236</v>
      </c>
      <c r="N23" s="69">
        <f t="shared" si="6"/>
        <v>0.36468268746926091</v>
      </c>
    </row>
    <row r="24" spans="1:14" ht="13">
      <c r="A24" s="16" t="s">
        <v>39</v>
      </c>
      <c r="B24" s="70">
        <v>7266430</v>
      </c>
      <c r="C24" s="70">
        <v>1229505</v>
      </c>
      <c r="D24" s="70">
        <v>822082</v>
      </c>
      <c r="E24" s="70">
        <v>1027502</v>
      </c>
      <c r="F24" s="70">
        <v>913279</v>
      </c>
      <c r="G24" s="70">
        <v>3274062</v>
      </c>
      <c r="H24" s="31">
        <f t="shared" si="0"/>
        <v>0.16920344653426786</v>
      </c>
      <c r="I24" s="31">
        <f t="shared" si="1"/>
        <v>0.11313423510582225</v>
      </c>
      <c r="J24" s="31">
        <f t="shared" si="2"/>
        <v>0.2823376816400901</v>
      </c>
      <c r="K24" s="31">
        <f t="shared" si="3"/>
        <v>0.14140396315659823</v>
      </c>
      <c r="L24" s="31">
        <f t="shared" si="4"/>
        <v>0.12568468973072058</v>
      </c>
      <c r="M24" s="31">
        <f t="shared" si="5"/>
        <v>0.45057366547259109</v>
      </c>
      <c r="N24" s="69">
        <f t="shared" si="6"/>
        <v>0.4237416447966883</v>
      </c>
    </row>
    <row r="25" spans="1:14" ht="13">
      <c r="A25" s="16" t="s">
        <v>40</v>
      </c>
      <c r="B25" s="70">
        <v>2982300</v>
      </c>
      <c r="C25" s="70">
        <v>486154</v>
      </c>
      <c r="D25" s="70">
        <v>434603</v>
      </c>
      <c r="E25" s="70">
        <v>479453</v>
      </c>
      <c r="F25" s="70">
        <v>362970</v>
      </c>
      <c r="G25" s="70">
        <v>1219120</v>
      </c>
      <c r="H25" s="31">
        <f t="shared" si="0"/>
        <v>0.16301311068638299</v>
      </c>
      <c r="I25" s="31">
        <f t="shared" si="1"/>
        <v>0.1457274586728364</v>
      </c>
      <c r="J25" s="31">
        <f t="shared" si="2"/>
        <v>0.3087405693592194</v>
      </c>
      <c r="K25" s="31">
        <f t="shared" si="3"/>
        <v>0.16076618717097543</v>
      </c>
      <c r="L25" s="31">
        <f t="shared" si="4"/>
        <v>0.12170807765818328</v>
      </c>
      <c r="M25" s="31">
        <f t="shared" si="5"/>
        <v>0.40878516581162189</v>
      </c>
      <c r="N25" s="69">
        <f t="shared" si="6"/>
        <v>0.4695067565301948</v>
      </c>
    </row>
    <row r="26" spans="1:14" ht="13">
      <c r="A26" s="16" t="s">
        <v>41</v>
      </c>
      <c r="B26" s="70">
        <v>38059429</v>
      </c>
      <c r="C26" s="70">
        <v>5076715</v>
      </c>
      <c r="D26" s="70">
        <v>3701179</v>
      </c>
      <c r="E26" s="70">
        <v>5042059</v>
      </c>
      <c r="F26" s="70">
        <v>4584443</v>
      </c>
      <c r="G26" s="70">
        <v>19655033</v>
      </c>
      <c r="H26" s="31">
        <f t="shared" si="0"/>
        <v>0.13338915305324209</v>
      </c>
      <c r="I26" s="31">
        <f t="shared" si="1"/>
        <v>9.7247360174531255E-2</v>
      </c>
      <c r="J26" s="31">
        <f t="shared" si="2"/>
        <v>0.23063651322777334</v>
      </c>
      <c r="K26" s="31">
        <f t="shared" si="3"/>
        <v>0.13247857712211078</v>
      </c>
      <c r="L26" s="31">
        <f t="shared" si="4"/>
        <v>0.12045485495854391</v>
      </c>
      <c r="M26" s="31">
        <f t="shared" si="5"/>
        <v>0.51643005469157199</v>
      </c>
      <c r="N26" s="69">
        <f t="shared" si="6"/>
        <v>0.3631150903498841</v>
      </c>
    </row>
    <row r="27" spans="1:14" ht="13">
      <c r="A27" s="16" t="s">
        <v>42</v>
      </c>
      <c r="B27" s="70">
        <v>5751238</v>
      </c>
      <c r="C27" s="70">
        <v>649535</v>
      </c>
      <c r="D27" s="70">
        <v>523904</v>
      </c>
      <c r="E27" s="70">
        <v>800726</v>
      </c>
      <c r="F27" s="70">
        <v>726401</v>
      </c>
      <c r="G27" s="70">
        <v>3050672</v>
      </c>
      <c r="H27" s="31">
        <f t="shared" si="0"/>
        <v>0.11293829259022145</v>
      </c>
      <c r="I27" s="31">
        <f t="shared" si="1"/>
        <v>9.1094126169009179E-2</v>
      </c>
      <c r="J27" s="31">
        <f t="shared" si="2"/>
        <v>0.20403241875923062</v>
      </c>
      <c r="K27" s="31">
        <f t="shared" si="3"/>
        <v>0.13922671953412466</v>
      </c>
      <c r="L27" s="31">
        <f t="shared" si="4"/>
        <v>0.12630341502125281</v>
      </c>
      <c r="M27" s="31">
        <f t="shared" si="5"/>
        <v>0.53043744668539194</v>
      </c>
      <c r="N27" s="69">
        <f t="shared" si="6"/>
        <v>0.3432591382933553</v>
      </c>
    </row>
    <row r="28" spans="1:14" ht="13">
      <c r="A28" s="16" t="s">
        <v>43</v>
      </c>
      <c r="B28" s="70">
        <v>3513610</v>
      </c>
      <c r="C28" s="70">
        <v>331680</v>
      </c>
      <c r="D28" s="70">
        <v>367675</v>
      </c>
      <c r="E28" s="70">
        <v>485793</v>
      </c>
      <c r="F28" s="70">
        <v>482189</v>
      </c>
      <c r="G28" s="70">
        <v>1846273</v>
      </c>
      <c r="H28" s="31">
        <f t="shared" si="0"/>
        <v>9.4398638437390603E-2</v>
      </c>
      <c r="I28" s="31">
        <f t="shared" si="1"/>
        <v>0.10464308787827903</v>
      </c>
      <c r="J28" s="31">
        <f t="shared" si="2"/>
        <v>0.19904172631566963</v>
      </c>
      <c r="K28" s="31">
        <f t="shared" si="3"/>
        <v>0.13826036469613873</v>
      </c>
      <c r="L28" s="31">
        <f t="shared" si="4"/>
        <v>0.13723463901799005</v>
      </c>
      <c r="M28" s="31">
        <f t="shared" si="5"/>
        <v>0.52546326997020154</v>
      </c>
      <c r="N28" s="69">
        <f t="shared" si="6"/>
        <v>0.33730209101180836</v>
      </c>
    </row>
    <row r="29" spans="1:14" ht="13">
      <c r="A29" s="16" t="s">
        <v>44</v>
      </c>
      <c r="B29" s="70">
        <v>1007611</v>
      </c>
      <c r="C29" s="70">
        <v>125232</v>
      </c>
      <c r="D29" s="70">
        <v>123201</v>
      </c>
      <c r="E29" s="70">
        <v>165941</v>
      </c>
      <c r="F29" s="70">
        <v>136982</v>
      </c>
      <c r="G29" s="70">
        <v>456255</v>
      </c>
      <c r="H29" s="31">
        <f t="shared" si="0"/>
        <v>0.12428605880642431</v>
      </c>
      <c r="I29" s="31">
        <f t="shared" si="1"/>
        <v>0.12227039998570877</v>
      </c>
      <c r="J29" s="31">
        <f t="shared" si="2"/>
        <v>0.24655645879213306</v>
      </c>
      <c r="K29" s="31">
        <f t="shared" si="3"/>
        <v>0.16468756295832421</v>
      </c>
      <c r="L29" s="31">
        <f t="shared" si="4"/>
        <v>0.13594730506117936</v>
      </c>
      <c r="M29" s="31">
        <f t="shared" si="5"/>
        <v>0.45280867318836338</v>
      </c>
      <c r="N29" s="69">
        <f t="shared" si="6"/>
        <v>0.41124402175045727</v>
      </c>
    </row>
    <row r="30" spans="1:14" ht="13">
      <c r="A30" s="16" t="s">
        <v>45</v>
      </c>
      <c r="B30" s="70">
        <v>641371</v>
      </c>
      <c r="C30" s="70">
        <v>28942</v>
      </c>
      <c r="D30" s="70">
        <v>41853</v>
      </c>
      <c r="E30" s="70">
        <v>54690</v>
      </c>
      <c r="F30" s="70">
        <v>72687</v>
      </c>
      <c r="G30" s="70">
        <v>443199</v>
      </c>
      <c r="H30" s="31">
        <f t="shared" si="0"/>
        <v>4.5125208342753256E-2</v>
      </c>
      <c r="I30" s="31">
        <f t="shared" si="1"/>
        <v>6.5255522934463822E-2</v>
      </c>
      <c r="J30" s="31">
        <f t="shared" si="2"/>
        <v>0.11038073127721708</v>
      </c>
      <c r="K30" s="31">
        <f t="shared" si="3"/>
        <v>8.5270459687138964E-2</v>
      </c>
      <c r="L30" s="31">
        <f t="shared" si="4"/>
        <v>0.11333066197255566</v>
      </c>
      <c r="M30" s="31">
        <f t="shared" si="5"/>
        <v>0.69101814706308828</v>
      </c>
      <c r="N30" s="69">
        <f t="shared" si="6"/>
        <v>0.19565119096435604</v>
      </c>
    </row>
    <row r="31" spans="1:14" ht="13">
      <c r="A31" s="16" t="s">
        <v>46</v>
      </c>
      <c r="B31" s="70">
        <v>22123257</v>
      </c>
      <c r="C31" s="70">
        <v>4150834</v>
      </c>
      <c r="D31" s="70">
        <v>2877622</v>
      </c>
      <c r="E31" s="70">
        <v>3274849</v>
      </c>
      <c r="F31" s="70">
        <v>2669333</v>
      </c>
      <c r="G31" s="70">
        <v>9150619</v>
      </c>
      <c r="H31" s="31">
        <f t="shared" si="0"/>
        <v>0.18762309726818252</v>
      </c>
      <c r="I31" s="31">
        <f t="shared" si="1"/>
        <v>0.13007225834785538</v>
      </c>
      <c r="J31" s="31">
        <f t="shared" si="2"/>
        <v>0.3176953556160379</v>
      </c>
      <c r="K31" s="31">
        <f t="shared" si="3"/>
        <v>0.14802743556249426</v>
      </c>
      <c r="L31" s="31">
        <f t="shared" si="4"/>
        <v>0.12065732455216698</v>
      </c>
      <c r="M31" s="31">
        <f t="shared" si="5"/>
        <v>0.41361988426930085</v>
      </c>
      <c r="N31" s="69">
        <f t="shared" si="6"/>
        <v>0.46572279117853216</v>
      </c>
    </row>
    <row r="32" spans="1:14" ht="13">
      <c r="A32" s="16" t="s">
        <v>47</v>
      </c>
      <c r="B32" s="70">
        <v>10773689</v>
      </c>
      <c r="C32" s="70">
        <v>2242905</v>
      </c>
      <c r="D32" s="70">
        <v>1338024</v>
      </c>
      <c r="E32" s="70">
        <v>1537861</v>
      </c>
      <c r="F32" s="70">
        <v>1277198</v>
      </c>
      <c r="G32" s="70">
        <v>4377701</v>
      </c>
      <c r="H32" s="31">
        <f t="shared" si="0"/>
        <v>0.2081835664645601</v>
      </c>
      <c r="I32" s="31">
        <f t="shared" si="1"/>
        <v>0.12419367219528984</v>
      </c>
      <c r="J32" s="31">
        <f t="shared" si="2"/>
        <v>0.33237723865984992</v>
      </c>
      <c r="K32" s="31">
        <f t="shared" si="3"/>
        <v>0.14274228632365385</v>
      </c>
      <c r="L32" s="31">
        <f t="shared" si="4"/>
        <v>0.11854788086049263</v>
      </c>
      <c r="M32" s="31">
        <f t="shared" si="5"/>
        <v>0.40633259415600359</v>
      </c>
      <c r="N32" s="69">
        <f t="shared" si="6"/>
        <v>0.47511952498350374</v>
      </c>
    </row>
    <row r="33" spans="1:14" ht="13">
      <c r="A33" s="16" t="s">
        <v>48</v>
      </c>
      <c r="B33" s="70">
        <v>1393664</v>
      </c>
      <c r="C33" s="70">
        <v>78526</v>
      </c>
      <c r="D33" s="70">
        <v>190317</v>
      </c>
      <c r="E33" s="70">
        <v>269766</v>
      </c>
      <c r="F33" s="70">
        <v>223906</v>
      </c>
      <c r="G33" s="70">
        <v>631149</v>
      </c>
      <c r="H33" s="31">
        <f t="shared" si="0"/>
        <v>5.6345001377663483E-2</v>
      </c>
      <c r="I33" s="31">
        <f t="shared" si="1"/>
        <v>0.13655874012674504</v>
      </c>
      <c r="J33" s="31">
        <f t="shared" si="2"/>
        <v>0.19290374150440853</v>
      </c>
      <c r="K33" s="31">
        <f t="shared" si="3"/>
        <v>0.19356602452240998</v>
      </c>
      <c r="L33" s="31">
        <f t="shared" si="4"/>
        <v>0.16065995821087437</v>
      </c>
      <c r="M33" s="31">
        <f t="shared" si="5"/>
        <v>0.45287027576230715</v>
      </c>
      <c r="N33" s="69">
        <f t="shared" si="6"/>
        <v>0.38646976602681848</v>
      </c>
    </row>
    <row r="34" spans="1:14" ht="13">
      <c r="A34" s="16" t="s">
        <v>49</v>
      </c>
      <c r="B34" s="70">
        <v>1914122</v>
      </c>
      <c r="C34" s="70">
        <v>291717</v>
      </c>
      <c r="D34" s="71">
        <v>252516</v>
      </c>
      <c r="E34" s="71">
        <v>323289</v>
      </c>
      <c r="F34" s="70">
        <v>268227</v>
      </c>
      <c r="G34" s="70">
        <v>778373</v>
      </c>
      <c r="H34" s="31">
        <f t="shared" si="0"/>
        <v>0.15240251143866482</v>
      </c>
      <c r="I34" s="31">
        <f t="shared" si="1"/>
        <v>0.13192262562156434</v>
      </c>
      <c r="J34" s="31">
        <f t="shared" si="2"/>
        <v>0.28432513706022916</v>
      </c>
      <c r="K34" s="31">
        <f t="shared" si="3"/>
        <v>0.16889675788690586</v>
      </c>
      <c r="L34" s="31">
        <f t="shared" si="4"/>
        <v>0.14013056639023008</v>
      </c>
      <c r="M34" s="31">
        <f t="shared" si="5"/>
        <v>0.40664753866263487</v>
      </c>
      <c r="N34" s="69">
        <f t="shared" si="6"/>
        <v>0.45322189494713505</v>
      </c>
    </row>
    <row r="35" spans="1:14" ht="13">
      <c r="A35" s="16" t="s">
        <v>50</v>
      </c>
      <c r="B35" s="70">
        <v>12268148</v>
      </c>
      <c r="C35" s="70">
        <v>1446941</v>
      </c>
      <c r="D35" s="70">
        <v>1503479</v>
      </c>
      <c r="E35" s="70">
        <v>1860421</v>
      </c>
      <c r="F35" s="70">
        <v>1612757</v>
      </c>
      <c r="G35" s="70">
        <v>5844550</v>
      </c>
      <c r="H35" s="31">
        <f t="shared" si="0"/>
        <v>0.11794290385150229</v>
      </c>
      <c r="I35" s="31">
        <f t="shared" si="1"/>
        <v>0.12255142340962956</v>
      </c>
      <c r="J35" s="31">
        <f t="shared" si="2"/>
        <v>0.24049432726113185</v>
      </c>
      <c r="K35" s="31">
        <f t="shared" si="3"/>
        <v>0.15164644247852244</v>
      </c>
      <c r="L35" s="31">
        <f t="shared" si="4"/>
        <v>0.13145888034607994</v>
      </c>
      <c r="M35" s="31">
        <f t="shared" si="5"/>
        <v>0.47640034991426577</v>
      </c>
      <c r="N35" s="69">
        <f t="shared" si="6"/>
        <v>0.39214076973965428</v>
      </c>
    </row>
    <row r="36" spans="1:14" ht="13">
      <c r="A36" s="16" t="s">
        <v>51</v>
      </c>
      <c r="B36" s="70">
        <v>6683015</v>
      </c>
      <c r="C36" s="70">
        <v>812600</v>
      </c>
      <c r="D36" s="70">
        <v>963899</v>
      </c>
      <c r="E36" s="70">
        <v>1114639</v>
      </c>
      <c r="F36" s="70">
        <v>852770</v>
      </c>
      <c r="G36" s="70">
        <v>2939107</v>
      </c>
      <c r="H36" s="31">
        <f t="shared" si="0"/>
        <v>0.12159182644360367</v>
      </c>
      <c r="I36" s="31">
        <f t="shared" si="1"/>
        <v>0.14423115913999893</v>
      </c>
      <c r="J36" s="31">
        <f t="shared" si="2"/>
        <v>0.26582298558360262</v>
      </c>
      <c r="K36" s="31">
        <f t="shared" si="3"/>
        <v>0.1667868469545557</v>
      </c>
      <c r="L36" s="31">
        <f t="shared" si="4"/>
        <v>0.12760258655711532</v>
      </c>
      <c r="M36" s="31">
        <f t="shared" si="5"/>
        <v>0.43978758090472636</v>
      </c>
      <c r="N36" s="69">
        <f t="shared" si="6"/>
        <v>0.43260983253815832</v>
      </c>
    </row>
    <row r="37" spans="1:14" ht="13">
      <c r="A37" s="16" t="s">
        <v>52</v>
      </c>
      <c r="B37" s="70">
        <v>3108730</v>
      </c>
      <c r="C37" s="70">
        <v>283333</v>
      </c>
      <c r="D37" s="70">
        <v>442040</v>
      </c>
      <c r="E37" s="70">
        <v>528617</v>
      </c>
      <c r="F37" s="70">
        <v>430448</v>
      </c>
      <c r="G37" s="70">
        <v>1424292</v>
      </c>
      <c r="H37" s="31">
        <f t="shared" si="0"/>
        <v>9.1141076902786666E-2</v>
      </c>
      <c r="I37" s="31">
        <f t="shared" si="1"/>
        <v>0.1421931142299267</v>
      </c>
      <c r="J37" s="31">
        <f t="shared" si="2"/>
        <v>0.23333419113271336</v>
      </c>
      <c r="K37" s="31">
        <f t="shared" si="3"/>
        <v>0.17004275057660201</v>
      </c>
      <c r="L37" s="31">
        <f t="shared" si="4"/>
        <v>0.13846426032495585</v>
      </c>
      <c r="M37" s="31">
        <f t="shared" si="5"/>
        <v>0.45815879796572878</v>
      </c>
      <c r="N37" s="69">
        <f t="shared" si="6"/>
        <v>0.40337694170931537</v>
      </c>
    </row>
    <row r="38" spans="1:14" ht="13">
      <c r="A38" s="16" t="s">
        <v>53</v>
      </c>
      <c r="B38" s="70">
        <v>2853019</v>
      </c>
      <c r="C38" s="70">
        <v>415480</v>
      </c>
      <c r="D38" s="70">
        <v>409717</v>
      </c>
      <c r="E38" s="70">
        <v>469455</v>
      </c>
      <c r="F38" s="70">
        <v>383479</v>
      </c>
      <c r="G38" s="70">
        <v>1174888</v>
      </c>
      <c r="H38" s="31">
        <f t="shared" si="0"/>
        <v>0.14562819245157499</v>
      </c>
      <c r="I38" s="31">
        <f t="shared" si="1"/>
        <v>0.14360822693434569</v>
      </c>
      <c r="J38" s="31">
        <f t="shared" si="2"/>
        <v>0.28923641938592071</v>
      </c>
      <c r="K38" s="31">
        <f t="shared" si="3"/>
        <v>0.16454674854951895</v>
      </c>
      <c r="L38" s="31">
        <f t="shared" si="4"/>
        <v>0.13441165305944336</v>
      </c>
      <c r="M38" s="31">
        <f t="shared" si="5"/>
        <v>0.41180517900511704</v>
      </c>
      <c r="N38" s="69">
        <f t="shared" si="6"/>
        <v>0.45378316793543966</v>
      </c>
    </row>
    <row r="39" spans="1:14" ht="13">
      <c r="A39" s="16" t="s">
        <v>54</v>
      </c>
      <c r="B39" s="70">
        <v>4404163</v>
      </c>
      <c r="C39" s="70">
        <v>449338</v>
      </c>
      <c r="D39" s="70">
        <v>706255</v>
      </c>
      <c r="E39" s="70">
        <v>673775</v>
      </c>
      <c r="F39" s="70">
        <v>578021</v>
      </c>
      <c r="G39" s="70">
        <v>1996774</v>
      </c>
      <c r="H39" s="31">
        <f t="shared" si="0"/>
        <v>0.10202574246230214</v>
      </c>
      <c r="I39" s="31">
        <f t="shared" si="1"/>
        <v>0.16036077683773284</v>
      </c>
      <c r="J39" s="31">
        <f t="shared" si="2"/>
        <v>0.26238651930003498</v>
      </c>
      <c r="K39" s="31">
        <f t="shared" si="3"/>
        <v>0.15298593626076057</v>
      </c>
      <c r="L39" s="31">
        <f t="shared" si="4"/>
        <v>0.13124423414846362</v>
      </c>
      <c r="M39" s="31">
        <f t="shared" si="5"/>
        <v>0.4533833102907408</v>
      </c>
      <c r="N39" s="69">
        <f t="shared" si="6"/>
        <v>0.41537245556079555</v>
      </c>
    </row>
    <row r="40" spans="1:14" ht="13">
      <c r="A40" s="16" t="s">
        <v>55</v>
      </c>
      <c r="B40" s="70">
        <v>4449470</v>
      </c>
      <c r="C40" s="70">
        <v>572214</v>
      </c>
      <c r="D40" s="70">
        <v>592676</v>
      </c>
      <c r="E40" s="70">
        <v>660368</v>
      </c>
      <c r="F40" s="70">
        <v>514448</v>
      </c>
      <c r="G40" s="70">
        <v>2109764</v>
      </c>
      <c r="H40" s="31">
        <f t="shared" si="0"/>
        <v>0.12860273246027054</v>
      </c>
      <c r="I40" s="31">
        <f t="shared" si="1"/>
        <v>0.13320148242374935</v>
      </c>
      <c r="J40" s="31">
        <f t="shared" si="2"/>
        <v>0.26180421488401989</v>
      </c>
      <c r="K40" s="31">
        <f t="shared" si="3"/>
        <v>0.14841497976163454</v>
      </c>
      <c r="L40" s="31">
        <f t="shared" si="4"/>
        <v>0.11562006261419899</v>
      </c>
      <c r="M40" s="31">
        <f t="shared" si="5"/>
        <v>0.47416074274014658</v>
      </c>
      <c r="N40" s="69">
        <f t="shared" si="6"/>
        <v>0.41021919464565443</v>
      </c>
    </row>
    <row r="41" spans="1:14" ht="13">
      <c r="A41" s="16" t="s">
        <v>56</v>
      </c>
      <c r="B41" s="70">
        <v>1353836</v>
      </c>
      <c r="C41" s="70">
        <v>124696</v>
      </c>
      <c r="D41" s="70">
        <v>192238</v>
      </c>
      <c r="E41" s="70">
        <v>227461</v>
      </c>
      <c r="F41" s="70">
        <v>206216</v>
      </c>
      <c r="G41" s="70">
        <v>603225</v>
      </c>
      <c r="H41" s="31">
        <f t="shared" si="0"/>
        <v>9.2105690792680939E-2</v>
      </c>
      <c r="I41" s="31">
        <f t="shared" si="1"/>
        <v>0.14199504223554404</v>
      </c>
      <c r="J41" s="31">
        <f t="shared" si="2"/>
        <v>0.23410073302822498</v>
      </c>
      <c r="K41" s="31">
        <f t="shared" si="3"/>
        <v>0.16801222600078591</v>
      </c>
      <c r="L41" s="31">
        <f t="shared" si="4"/>
        <v>0.15231977876197708</v>
      </c>
      <c r="M41" s="31">
        <f t="shared" si="5"/>
        <v>0.44556726220901205</v>
      </c>
      <c r="N41" s="69">
        <f t="shared" si="6"/>
        <v>0.4021129590290109</v>
      </c>
    </row>
    <row r="42" spans="1:14" ht="13">
      <c r="A42" s="16" t="s">
        <v>57</v>
      </c>
      <c r="B42" s="70">
        <v>6054822</v>
      </c>
      <c r="C42" s="70">
        <v>660614</v>
      </c>
      <c r="D42" s="70">
        <v>583640</v>
      </c>
      <c r="E42" s="70">
        <v>822030</v>
      </c>
      <c r="F42" s="70">
        <v>810385</v>
      </c>
      <c r="G42" s="70">
        <v>3178153</v>
      </c>
      <c r="H42" s="31">
        <f t="shared" si="0"/>
        <v>0.10910543695586757</v>
      </c>
      <c r="I42" s="31">
        <f t="shared" si="1"/>
        <v>9.6392594200126774E-2</v>
      </c>
      <c r="J42" s="31">
        <f t="shared" si="2"/>
        <v>0.20549803115599435</v>
      </c>
      <c r="K42" s="31">
        <f t="shared" si="3"/>
        <v>0.1357645195845559</v>
      </c>
      <c r="L42" s="31">
        <f t="shared" si="4"/>
        <v>0.1338412590824305</v>
      </c>
      <c r="M42" s="31">
        <f t="shared" si="5"/>
        <v>0.52489619017701927</v>
      </c>
      <c r="N42" s="69">
        <f t="shared" si="6"/>
        <v>0.34126255074055023</v>
      </c>
    </row>
    <row r="43" spans="1:14" ht="13">
      <c r="A43" s="16" t="s">
        <v>58</v>
      </c>
      <c r="B43" s="70">
        <v>6759435</v>
      </c>
      <c r="C43" s="70">
        <v>311691</v>
      </c>
      <c r="D43" s="70">
        <v>685710</v>
      </c>
      <c r="E43" s="70">
        <v>1001088</v>
      </c>
      <c r="F43" s="70">
        <v>934001</v>
      </c>
      <c r="G43" s="70">
        <v>3826945</v>
      </c>
      <c r="H43" s="31">
        <f t="shared" si="0"/>
        <v>4.6111990129352527E-2</v>
      </c>
      <c r="I43" s="31">
        <f t="shared" si="1"/>
        <v>0.10144486928271372</v>
      </c>
      <c r="J43" s="31">
        <f t="shared" si="2"/>
        <v>0.14755685941206625</v>
      </c>
      <c r="K43" s="31">
        <f t="shared" si="3"/>
        <v>0.14810231920271444</v>
      </c>
      <c r="L43" s="31">
        <f t="shared" si="4"/>
        <v>0.13817737725120516</v>
      </c>
      <c r="M43" s="31">
        <f t="shared" si="5"/>
        <v>0.5661634441340142</v>
      </c>
      <c r="N43" s="69">
        <f t="shared" si="6"/>
        <v>0.29565917861478069</v>
      </c>
    </row>
    <row r="44" spans="1:14" ht="13">
      <c r="A44" s="16" t="s">
        <v>59</v>
      </c>
      <c r="B44" s="70">
        <v>9819080</v>
      </c>
      <c r="C44" s="70">
        <v>811512</v>
      </c>
      <c r="D44" s="70">
        <v>1451548</v>
      </c>
      <c r="E44" s="70">
        <v>1618015</v>
      </c>
      <c r="F44" s="70">
        <v>1326617</v>
      </c>
      <c r="G44" s="70">
        <v>4611388</v>
      </c>
      <c r="H44" s="31">
        <f t="shared" si="0"/>
        <v>8.2646439381286227E-2</v>
      </c>
      <c r="I44" s="31">
        <f t="shared" si="1"/>
        <v>0.14782932820590117</v>
      </c>
      <c r="J44" s="31">
        <f t="shared" si="2"/>
        <v>0.23047576758718741</v>
      </c>
      <c r="K44" s="31">
        <f t="shared" si="3"/>
        <v>0.16478274950402685</v>
      </c>
      <c r="L44" s="31">
        <f t="shared" si="4"/>
        <v>0.13510603844759386</v>
      </c>
      <c r="M44" s="31">
        <f t="shared" si="5"/>
        <v>0.46963544446119188</v>
      </c>
      <c r="N44" s="69">
        <f t="shared" si="6"/>
        <v>0.39525851709121429</v>
      </c>
    </row>
    <row r="45" spans="1:14" ht="13">
      <c r="A45" s="16" t="s">
        <v>60</v>
      </c>
      <c r="B45" s="70">
        <v>5595804</v>
      </c>
      <c r="C45" s="70">
        <v>380723</v>
      </c>
      <c r="D45" s="70">
        <v>697812</v>
      </c>
      <c r="E45" s="70">
        <v>879128</v>
      </c>
      <c r="F45" s="70">
        <v>792557</v>
      </c>
      <c r="G45" s="70">
        <v>2845584</v>
      </c>
      <c r="H45" s="31">
        <f t="shared" si="0"/>
        <v>6.8037229323972034E-2</v>
      </c>
      <c r="I45" s="31">
        <f t="shared" si="1"/>
        <v>0.12470272368367441</v>
      </c>
      <c r="J45" s="31">
        <f t="shared" si="2"/>
        <v>0.19273995300764646</v>
      </c>
      <c r="K45" s="31">
        <f t="shared" si="3"/>
        <v>0.15710485928384912</v>
      </c>
      <c r="L45" s="31">
        <f t="shared" si="4"/>
        <v>0.14163416016715383</v>
      </c>
      <c r="M45" s="31">
        <f t="shared" si="5"/>
        <v>0.50852102754135065</v>
      </c>
      <c r="N45" s="69">
        <f t="shared" si="6"/>
        <v>0.34984481229149555</v>
      </c>
    </row>
    <row r="46" spans="1:14" ht="13">
      <c r="A46" s="16" t="s">
        <v>61</v>
      </c>
      <c r="B46" s="70">
        <v>2844414</v>
      </c>
      <c r="C46" s="70">
        <v>555359</v>
      </c>
      <c r="D46" s="70">
        <v>435959</v>
      </c>
      <c r="E46" s="70">
        <v>423735</v>
      </c>
      <c r="F46" s="70">
        <v>320041</v>
      </c>
      <c r="G46" s="70">
        <v>1109320</v>
      </c>
      <c r="H46" s="31">
        <f t="shared" si="0"/>
        <v>0.19524548817436563</v>
      </c>
      <c r="I46" s="31">
        <f t="shared" si="1"/>
        <v>0.15326847638916136</v>
      </c>
      <c r="J46" s="31">
        <f t="shared" si="2"/>
        <v>0.34851396456352701</v>
      </c>
      <c r="K46" s="31">
        <f t="shared" si="3"/>
        <v>0.14897093039198936</v>
      </c>
      <c r="L46" s="31">
        <f t="shared" si="4"/>
        <v>0.11251561833122745</v>
      </c>
      <c r="M46" s="31">
        <f t="shared" si="5"/>
        <v>0.38999948671325624</v>
      </c>
      <c r="N46" s="69">
        <f t="shared" si="6"/>
        <v>0.4974848949555164</v>
      </c>
    </row>
    <row r="47" spans="1:14" ht="13">
      <c r="A47" s="16" t="s">
        <v>62</v>
      </c>
      <c r="B47" s="70">
        <v>6031479</v>
      </c>
      <c r="C47" s="70">
        <v>832039</v>
      </c>
      <c r="D47" s="70">
        <v>817393</v>
      </c>
      <c r="E47" s="70">
        <v>1014891</v>
      </c>
      <c r="F47" s="70">
        <v>804237</v>
      </c>
      <c r="G47" s="70">
        <v>2562919</v>
      </c>
      <c r="H47" s="31">
        <f t="shared" si="0"/>
        <v>0.13794941506055147</v>
      </c>
      <c r="I47" s="31">
        <f t="shared" si="1"/>
        <v>0.13552115492734038</v>
      </c>
      <c r="J47" s="31">
        <f t="shared" si="2"/>
        <v>0.27347056998789188</v>
      </c>
      <c r="K47" s="31">
        <f t="shared" si="3"/>
        <v>0.16826569403623887</v>
      </c>
      <c r="L47" s="31">
        <f t="shared" si="4"/>
        <v>0.13333993204651795</v>
      </c>
      <c r="M47" s="31">
        <f t="shared" si="5"/>
        <v>0.42492380392935131</v>
      </c>
      <c r="N47" s="69">
        <f t="shared" si="6"/>
        <v>0.44173626402413074</v>
      </c>
    </row>
    <row r="48" spans="1:14" ht="13">
      <c r="A48" s="16" t="s">
        <v>63</v>
      </c>
      <c r="B48" s="70">
        <v>1103392</v>
      </c>
      <c r="C48" s="70">
        <v>147057</v>
      </c>
      <c r="D48" s="70">
        <v>157910</v>
      </c>
      <c r="E48" s="70">
        <v>198819</v>
      </c>
      <c r="F48" s="70">
        <v>135361</v>
      </c>
      <c r="G48" s="70">
        <v>464245</v>
      </c>
      <c r="H48" s="31">
        <f t="shared" si="0"/>
        <v>0.13327720338737276</v>
      </c>
      <c r="I48" s="31">
        <f t="shared" si="1"/>
        <v>0.14311323627505002</v>
      </c>
      <c r="J48" s="31">
        <f t="shared" si="2"/>
        <v>0.27639043966242277</v>
      </c>
      <c r="K48" s="31">
        <f t="shared" si="3"/>
        <v>0.18018890838432761</v>
      </c>
      <c r="L48" s="31">
        <f t="shared" si="4"/>
        <v>0.12267716278530205</v>
      </c>
      <c r="M48" s="31">
        <f t="shared" si="5"/>
        <v>0.42074348916794757</v>
      </c>
      <c r="N48" s="69">
        <f t="shared" si="6"/>
        <v>0.45657934804675038</v>
      </c>
    </row>
    <row r="49" spans="1:14" ht="13">
      <c r="A49" s="16" t="s">
        <v>64</v>
      </c>
      <c r="B49" s="70">
        <v>1930900</v>
      </c>
      <c r="C49" s="70">
        <v>214995</v>
      </c>
      <c r="D49" s="70">
        <v>279630</v>
      </c>
      <c r="E49" s="70">
        <v>302605</v>
      </c>
      <c r="F49" s="70">
        <v>260385</v>
      </c>
      <c r="G49" s="70">
        <v>873285</v>
      </c>
      <c r="H49" s="31">
        <f t="shared" si="0"/>
        <v>0.11134445077425036</v>
      </c>
      <c r="I49" s="31">
        <f t="shared" si="1"/>
        <v>0.14481847842974779</v>
      </c>
      <c r="J49" s="31">
        <f t="shared" si="2"/>
        <v>0.25616292920399814</v>
      </c>
      <c r="K49" s="31">
        <f t="shared" si="3"/>
        <v>0.15671707493914755</v>
      </c>
      <c r="L49" s="31">
        <f t="shared" si="4"/>
        <v>0.13485162359521466</v>
      </c>
      <c r="M49" s="31">
        <f t="shared" si="5"/>
        <v>0.45226837226163963</v>
      </c>
      <c r="N49" s="69">
        <f t="shared" si="6"/>
        <v>0.41288000414314568</v>
      </c>
    </row>
    <row r="50" spans="1:14" ht="13">
      <c r="A50" s="16" t="s">
        <v>6</v>
      </c>
      <c r="B50" s="70">
        <v>3158255</v>
      </c>
      <c r="C50" s="70">
        <v>590085</v>
      </c>
      <c r="D50" s="70">
        <v>323017</v>
      </c>
      <c r="E50" s="70">
        <v>445569</v>
      </c>
      <c r="F50" s="70">
        <v>383671</v>
      </c>
      <c r="G50" s="70">
        <v>1415913</v>
      </c>
      <c r="H50" s="31">
        <f t="shared" si="0"/>
        <v>0.18683893479152253</v>
      </c>
      <c r="I50" s="31">
        <f t="shared" si="1"/>
        <v>0.10227704856004344</v>
      </c>
      <c r="J50" s="31">
        <f t="shared" si="2"/>
        <v>0.28911598335156596</v>
      </c>
      <c r="K50" s="31">
        <f t="shared" si="3"/>
        <v>0.14108075503719616</v>
      </c>
      <c r="L50" s="31">
        <f t="shared" si="4"/>
        <v>0.1214819576000038</v>
      </c>
      <c r="M50" s="31">
        <f t="shared" si="5"/>
        <v>0.44832130401123405</v>
      </c>
      <c r="N50" s="69">
        <f t="shared" si="6"/>
        <v>0.43019673838876216</v>
      </c>
    </row>
    <row r="51" spans="1:14" ht="13">
      <c r="A51" s="16" t="s">
        <v>65</v>
      </c>
      <c r="B51" s="70">
        <v>1360104</v>
      </c>
      <c r="C51" s="70">
        <v>106278</v>
      </c>
      <c r="D51" s="70">
        <v>150650</v>
      </c>
      <c r="E51" s="70">
        <v>239739</v>
      </c>
      <c r="F51" s="70">
        <v>187870</v>
      </c>
      <c r="G51" s="70">
        <v>675567</v>
      </c>
      <c r="H51" s="31">
        <f t="shared" si="0"/>
        <v>7.8139612853134754E-2</v>
      </c>
      <c r="I51" s="31">
        <f t="shared" si="1"/>
        <v>0.11076358866674901</v>
      </c>
      <c r="J51" s="31">
        <f t="shared" si="2"/>
        <v>0.18890320151988377</v>
      </c>
      <c r="K51" s="31">
        <f t="shared" si="3"/>
        <v>0.17626519736726015</v>
      </c>
      <c r="L51" s="31">
        <f t="shared" si="4"/>
        <v>0.13812914306553029</v>
      </c>
      <c r="M51" s="31">
        <f t="shared" si="5"/>
        <v>0.49670245804732577</v>
      </c>
      <c r="N51" s="69">
        <f t="shared" si="6"/>
        <v>0.36516839888714392</v>
      </c>
    </row>
    <row r="52" spans="1:14" ht="13">
      <c r="A52" s="16" t="s">
        <v>66</v>
      </c>
      <c r="B52" s="70">
        <v>9121018</v>
      </c>
      <c r="C52" s="70">
        <v>1172670</v>
      </c>
      <c r="D52" s="70">
        <v>882436</v>
      </c>
      <c r="E52" s="70">
        <v>1248779</v>
      </c>
      <c r="F52" s="70">
        <v>1145380</v>
      </c>
      <c r="G52" s="70">
        <v>4671753</v>
      </c>
      <c r="H52" s="31">
        <f t="shared" si="0"/>
        <v>0.12856788573380734</v>
      </c>
      <c r="I52" s="31">
        <f t="shared" si="1"/>
        <v>9.6747534102004845E-2</v>
      </c>
      <c r="J52" s="31">
        <f t="shared" si="2"/>
        <v>0.22531541983581219</v>
      </c>
      <c r="K52" s="31">
        <f t="shared" si="3"/>
        <v>0.13691223940134753</v>
      </c>
      <c r="L52" s="31">
        <f t="shared" si="4"/>
        <v>0.12557589514679174</v>
      </c>
      <c r="M52" s="31">
        <f t="shared" si="5"/>
        <v>0.5121964456160486</v>
      </c>
      <c r="N52" s="69">
        <f t="shared" si="6"/>
        <v>0.36222765923715972</v>
      </c>
    </row>
    <row r="53" spans="1:14" ht="13">
      <c r="A53" s="16" t="s">
        <v>67</v>
      </c>
      <c r="B53" s="70">
        <v>2071149</v>
      </c>
      <c r="C53" s="70">
        <v>330904</v>
      </c>
      <c r="D53" s="71">
        <v>229893</v>
      </c>
      <c r="E53" s="70">
        <v>294617</v>
      </c>
      <c r="F53" s="70">
        <v>225530</v>
      </c>
      <c r="G53" s="70">
        <v>990205</v>
      </c>
      <c r="H53" s="31">
        <f t="shared" si="0"/>
        <v>0.15976832183488487</v>
      </c>
      <c r="I53" s="31">
        <f t="shared" si="1"/>
        <v>0.11099780846283874</v>
      </c>
      <c r="J53" s="31">
        <f t="shared" si="2"/>
        <v>0.27076613029772362</v>
      </c>
      <c r="K53" s="31">
        <f t="shared" si="3"/>
        <v>0.14224809513946124</v>
      </c>
      <c r="L53" s="31">
        <f t="shared" si="4"/>
        <v>0.10889124828778615</v>
      </c>
      <c r="M53" s="31">
        <f t="shared" si="5"/>
        <v>0.47809452627502896</v>
      </c>
      <c r="N53" s="69">
        <f t="shared" si="6"/>
        <v>0.41301422543718486</v>
      </c>
    </row>
    <row r="54" spans="1:14" ht="13">
      <c r="A54" s="16" t="s">
        <v>68</v>
      </c>
      <c r="B54" s="70">
        <v>18951272</v>
      </c>
      <c r="C54" s="70">
        <v>1732649</v>
      </c>
      <c r="D54" s="70">
        <v>2063475</v>
      </c>
      <c r="E54" s="70">
        <v>2692801</v>
      </c>
      <c r="F54" s="70">
        <v>2392496</v>
      </c>
      <c r="G54" s="70">
        <v>10069851</v>
      </c>
      <c r="H54" s="31">
        <f t="shared" si="0"/>
        <v>9.1426527992421833E-2</v>
      </c>
      <c r="I54" s="31">
        <f t="shared" si="1"/>
        <v>0.1088831926426891</v>
      </c>
      <c r="J54" s="31">
        <f t="shared" si="2"/>
        <v>0.20030972063511093</v>
      </c>
      <c r="K54" s="31">
        <f t="shared" si="3"/>
        <v>0.14209077891974745</v>
      </c>
      <c r="L54" s="31">
        <f t="shared" si="4"/>
        <v>0.12624461302650292</v>
      </c>
      <c r="M54" s="31">
        <f t="shared" si="5"/>
        <v>0.53135488741863868</v>
      </c>
      <c r="N54" s="69">
        <f t="shared" si="6"/>
        <v>0.34240049955485841</v>
      </c>
    </row>
    <row r="55" spans="1:14" ht="13">
      <c r="A55" s="16" t="s">
        <v>69</v>
      </c>
      <c r="B55" s="70">
        <v>10551368</v>
      </c>
      <c r="C55" s="70">
        <v>1744475</v>
      </c>
      <c r="D55" s="70">
        <v>1436729</v>
      </c>
      <c r="E55" s="70">
        <v>1590806</v>
      </c>
      <c r="F55" s="70">
        <v>1289153</v>
      </c>
      <c r="G55" s="70">
        <v>4490205</v>
      </c>
      <c r="H55" s="31">
        <f t="shared" si="0"/>
        <v>0.16533164230458078</v>
      </c>
      <c r="I55" s="31">
        <f t="shared" si="1"/>
        <v>0.13616518730083152</v>
      </c>
      <c r="J55" s="31">
        <f t="shared" si="2"/>
        <v>0.3014968296054123</v>
      </c>
      <c r="K55" s="31">
        <f t="shared" si="3"/>
        <v>0.15076774878859309</v>
      </c>
      <c r="L55" s="31">
        <f t="shared" si="4"/>
        <v>0.12217875445155547</v>
      </c>
      <c r="M55" s="31">
        <f t="shared" si="5"/>
        <v>0.42555666715443913</v>
      </c>
      <c r="N55" s="69">
        <f t="shared" si="6"/>
        <v>0.45226457839400536</v>
      </c>
    </row>
    <row r="56" spans="1:14" ht="13">
      <c r="A56" s="16" t="s">
        <v>70</v>
      </c>
      <c r="B56" s="70">
        <v>754939</v>
      </c>
      <c r="C56" s="70">
        <v>50717</v>
      </c>
      <c r="D56" s="70">
        <v>98450</v>
      </c>
      <c r="E56" s="70">
        <v>113384</v>
      </c>
      <c r="F56" s="70">
        <v>112271</v>
      </c>
      <c r="G56" s="70">
        <v>380117</v>
      </c>
      <c r="H56" s="31">
        <f t="shared" si="0"/>
        <v>6.7180262246353678E-2</v>
      </c>
      <c r="I56" s="31">
        <f t="shared" si="1"/>
        <v>0.13040788725976535</v>
      </c>
      <c r="J56" s="31">
        <f t="shared" si="2"/>
        <v>0.19758814950611903</v>
      </c>
      <c r="K56" s="31">
        <f t="shared" si="3"/>
        <v>0.15018961796913394</v>
      </c>
      <c r="L56" s="31">
        <f t="shared" si="4"/>
        <v>0.14871532666877721</v>
      </c>
      <c r="M56" s="31">
        <f t="shared" si="5"/>
        <v>0.5035069058559698</v>
      </c>
      <c r="N56" s="69">
        <f t="shared" si="6"/>
        <v>0.34777776747525296</v>
      </c>
    </row>
    <row r="57" spans="1:14" ht="13">
      <c r="A57" s="16" t="s">
        <v>71</v>
      </c>
      <c r="B57" s="70">
        <v>11488310</v>
      </c>
      <c r="C57" s="70">
        <v>1157184</v>
      </c>
      <c r="D57" s="70">
        <v>1543319</v>
      </c>
      <c r="E57" s="70">
        <v>1864736</v>
      </c>
      <c r="F57" s="70">
        <v>1533467</v>
      </c>
      <c r="G57" s="70">
        <v>5389604</v>
      </c>
      <c r="H57" s="31">
        <f t="shared" si="0"/>
        <v>0.10072708692575322</v>
      </c>
      <c r="I57" s="31">
        <f t="shared" si="1"/>
        <v>0.13433820988465667</v>
      </c>
      <c r="J57" s="31">
        <f t="shared" si="2"/>
        <v>0.23506529681040988</v>
      </c>
      <c r="K57" s="31">
        <f t="shared" si="3"/>
        <v>0.16231595421780923</v>
      </c>
      <c r="L57" s="31">
        <f t="shared" si="4"/>
        <v>0.13348064249659</v>
      </c>
      <c r="M57" s="31">
        <f t="shared" si="5"/>
        <v>0.46913810647519089</v>
      </c>
      <c r="N57" s="69">
        <f t="shared" si="6"/>
        <v>0.39738125102821908</v>
      </c>
    </row>
    <row r="58" spans="1:14" ht="13">
      <c r="A58" s="16" t="s">
        <v>72</v>
      </c>
      <c r="B58" s="70">
        <v>3935808</v>
      </c>
      <c r="C58" s="70">
        <v>823556</v>
      </c>
      <c r="D58" s="70">
        <v>530366</v>
      </c>
      <c r="E58" s="70">
        <v>590110</v>
      </c>
      <c r="F58" s="70">
        <v>452846</v>
      </c>
      <c r="G58" s="70">
        <v>1538930</v>
      </c>
      <c r="H58" s="31">
        <f t="shared" si="0"/>
        <v>0.20924699578841244</v>
      </c>
      <c r="I58" s="31">
        <f t="shared" si="1"/>
        <v>0.13475403271704312</v>
      </c>
      <c r="J58" s="31">
        <f t="shared" si="2"/>
        <v>0.34400102850545555</v>
      </c>
      <c r="K58" s="31">
        <f t="shared" si="3"/>
        <v>0.14993363497406378</v>
      </c>
      <c r="L58" s="31">
        <f t="shared" si="4"/>
        <v>0.1150579499812999</v>
      </c>
      <c r="M58" s="31">
        <f t="shared" si="5"/>
        <v>0.39100738653918077</v>
      </c>
      <c r="N58" s="69">
        <f t="shared" si="6"/>
        <v>0.49393466347951931</v>
      </c>
    </row>
    <row r="59" spans="1:14" ht="13">
      <c r="A59" s="16" t="s">
        <v>73</v>
      </c>
      <c r="B59" s="70">
        <v>4135006</v>
      </c>
      <c r="C59" s="70">
        <v>421423</v>
      </c>
      <c r="D59" s="70">
        <v>549464</v>
      </c>
      <c r="E59" s="70">
        <v>651163</v>
      </c>
      <c r="F59" s="70">
        <v>555156</v>
      </c>
      <c r="G59" s="70">
        <v>1957800</v>
      </c>
      <c r="H59" s="31">
        <f t="shared" si="0"/>
        <v>0.10191593434205416</v>
      </c>
      <c r="I59" s="31">
        <f t="shared" si="1"/>
        <v>0.13288106474331596</v>
      </c>
      <c r="J59" s="31">
        <f t="shared" si="2"/>
        <v>0.23479699908537011</v>
      </c>
      <c r="K59" s="31">
        <f t="shared" si="3"/>
        <v>0.15747570862049534</v>
      </c>
      <c r="L59" s="31">
        <f t="shared" si="4"/>
        <v>0.13425760446296814</v>
      </c>
      <c r="M59" s="31">
        <f t="shared" si="5"/>
        <v>0.47346968783116639</v>
      </c>
      <c r="N59" s="69">
        <f t="shared" si="6"/>
        <v>0.39227270770586542</v>
      </c>
    </row>
    <row r="60" spans="1:14" ht="13">
      <c r="A60" s="16" t="s">
        <v>74</v>
      </c>
      <c r="B60" s="70">
        <v>12526709</v>
      </c>
      <c r="C60" s="70">
        <v>1190756</v>
      </c>
      <c r="D60" s="70">
        <v>1759431</v>
      </c>
      <c r="E60" s="70">
        <v>2105069</v>
      </c>
      <c r="F60" s="70">
        <v>1673595</v>
      </c>
      <c r="G60" s="70">
        <v>5797858</v>
      </c>
      <c r="H60" s="31">
        <f t="shared" si="0"/>
        <v>9.5057369018470853E-2</v>
      </c>
      <c r="I60" s="31">
        <f t="shared" si="1"/>
        <v>0.14045436834207611</v>
      </c>
      <c r="J60" s="31">
        <f t="shared" si="2"/>
        <v>0.23551173736054698</v>
      </c>
      <c r="K60" s="31">
        <f t="shared" si="3"/>
        <v>0.16804645178554081</v>
      </c>
      <c r="L60" s="31">
        <f t="shared" si="4"/>
        <v>0.13360212965751819</v>
      </c>
      <c r="M60" s="31">
        <f t="shared" si="5"/>
        <v>0.46283968119639401</v>
      </c>
      <c r="N60" s="69">
        <f t="shared" si="6"/>
        <v>0.40355818914608776</v>
      </c>
    </row>
    <row r="61" spans="1:14" ht="13">
      <c r="A61" s="16" t="s">
        <v>75</v>
      </c>
      <c r="B61" s="70">
        <v>1051949</v>
      </c>
      <c r="C61" s="70">
        <v>92309</v>
      </c>
      <c r="D61" s="70">
        <v>124368</v>
      </c>
      <c r="E61" s="70">
        <v>169175</v>
      </c>
      <c r="F61" s="70">
        <v>144674</v>
      </c>
      <c r="G61" s="70">
        <v>521423</v>
      </c>
      <c r="H61" s="31">
        <f t="shared" si="0"/>
        <v>8.7750451780457039E-2</v>
      </c>
      <c r="I61" s="31">
        <f t="shared" si="1"/>
        <v>0.11822626382077459</v>
      </c>
      <c r="J61" s="31">
        <f t="shared" si="2"/>
        <v>0.20597671560123162</v>
      </c>
      <c r="K61" s="31">
        <f t="shared" si="3"/>
        <v>0.16082053407532115</v>
      </c>
      <c r="L61" s="31">
        <f t="shared" si="4"/>
        <v>0.13752948099194923</v>
      </c>
      <c r="M61" s="31">
        <f t="shared" si="5"/>
        <v>0.49567326933149802</v>
      </c>
      <c r="N61" s="69">
        <f t="shared" si="6"/>
        <v>0.36679724967655281</v>
      </c>
    </row>
    <row r="62" spans="1:14" ht="13">
      <c r="A62" s="16" t="s">
        <v>76</v>
      </c>
      <c r="B62" s="70">
        <v>5233516</v>
      </c>
      <c r="C62" s="70">
        <v>862993</v>
      </c>
      <c r="D62" s="70">
        <v>744720</v>
      </c>
      <c r="E62" s="70">
        <v>837057</v>
      </c>
      <c r="F62" s="70">
        <v>644105</v>
      </c>
      <c r="G62" s="70">
        <v>2144641</v>
      </c>
      <c r="H62" s="31">
        <f t="shared" si="0"/>
        <v>0.16489736536584582</v>
      </c>
      <c r="I62" s="31">
        <f t="shared" si="1"/>
        <v>0.14229821787112143</v>
      </c>
      <c r="J62" s="31">
        <f t="shared" si="2"/>
        <v>0.30719558323696727</v>
      </c>
      <c r="K62" s="31">
        <f t="shared" si="3"/>
        <v>0.15994161477675811</v>
      </c>
      <c r="L62" s="31">
        <f t="shared" si="4"/>
        <v>0.12307309273536185</v>
      </c>
      <c r="M62" s="31">
        <f t="shared" si="5"/>
        <v>0.40978970925091279</v>
      </c>
      <c r="N62" s="69">
        <f t="shared" si="6"/>
        <v>0.46713719801372539</v>
      </c>
    </row>
    <row r="63" spans="1:14" ht="13">
      <c r="A63" s="16" t="s">
        <v>77</v>
      </c>
      <c r="B63" s="70">
        <v>886531</v>
      </c>
      <c r="C63" s="70">
        <v>129744</v>
      </c>
      <c r="D63" s="70">
        <v>121850</v>
      </c>
      <c r="E63" s="70">
        <v>154622</v>
      </c>
      <c r="F63" s="70">
        <v>115058</v>
      </c>
      <c r="G63" s="70">
        <v>365257</v>
      </c>
      <c r="H63" s="31">
        <f t="shared" si="0"/>
        <v>0.14635021223172118</v>
      </c>
      <c r="I63" s="31">
        <f t="shared" si="1"/>
        <v>0.137445842277371</v>
      </c>
      <c r="J63" s="31">
        <f t="shared" si="2"/>
        <v>0.28379605450909218</v>
      </c>
      <c r="K63" s="31">
        <f t="shared" si="3"/>
        <v>0.17441240069439196</v>
      </c>
      <c r="L63" s="31">
        <f t="shared" si="4"/>
        <v>0.12978451966146701</v>
      </c>
      <c r="M63" s="31">
        <f t="shared" si="5"/>
        <v>0.41200702513504883</v>
      </c>
      <c r="N63" s="69">
        <f t="shared" si="6"/>
        <v>0.45820845520348413</v>
      </c>
    </row>
    <row r="64" spans="1:14" ht="13">
      <c r="A64" s="16" t="s">
        <v>78</v>
      </c>
      <c r="B64" s="70">
        <v>6977771</v>
      </c>
      <c r="C64" s="70">
        <v>1182234</v>
      </c>
      <c r="D64" s="70">
        <v>953885</v>
      </c>
      <c r="E64" s="70">
        <v>1075688</v>
      </c>
      <c r="F64" s="70">
        <v>861830</v>
      </c>
      <c r="G64" s="70">
        <v>2904134</v>
      </c>
      <c r="H64" s="31">
        <f t="shared" si="0"/>
        <v>0.16942860406281604</v>
      </c>
      <c r="I64" s="31">
        <f t="shared" si="1"/>
        <v>0.13670339711635707</v>
      </c>
      <c r="J64" s="31">
        <f t="shared" si="2"/>
        <v>0.30613200117917311</v>
      </c>
      <c r="K64" s="31">
        <f t="shared" si="3"/>
        <v>0.15415925802093533</v>
      </c>
      <c r="L64" s="31">
        <f t="shared" si="4"/>
        <v>0.12351078876047952</v>
      </c>
      <c r="M64" s="31">
        <f t="shared" si="5"/>
        <v>0.41619795203941201</v>
      </c>
      <c r="N64" s="69">
        <f t="shared" si="6"/>
        <v>0.46029125920010844</v>
      </c>
    </row>
    <row r="65" spans="1:14" ht="13">
      <c r="A65" s="16" t="s">
        <v>79</v>
      </c>
      <c r="B65" s="70">
        <v>29890881</v>
      </c>
      <c r="C65" s="70">
        <v>8297354</v>
      </c>
      <c r="D65" s="70">
        <v>2927044</v>
      </c>
      <c r="E65" s="70">
        <v>3637309</v>
      </c>
      <c r="F65" s="70">
        <v>3158954</v>
      </c>
      <c r="G65" s="70">
        <v>11870220</v>
      </c>
      <c r="H65" s="31">
        <f t="shared" si="0"/>
        <v>0.27758813800101778</v>
      </c>
      <c r="I65" s="31">
        <f t="shared" si="1"/>
        <v>9.7924313438603569E-2</v>
      </c>
      <c r="J65" s="31">
        <f t="shared" si="2"/>
        <v>0.37551245143962136</v>
      </c>
      <c r="K65" s="31">
        <f t="shared" si="3"/>
        <v>0.1216862427039203</v>
      </c>
      <c r="L65" s="31">
        <f t="shared" si="4"/>
        <v>0.10568286695865538</v>
      </c>
      <c r="M65" s="31">
        <f t="shared" si="5"/>
        <v>0.39711843889780296</v>
      </c>
      <c r="N65" s="69">
        <f t="shared" si="6"/>
        <v>0.49719869414354168</v>
      </c>
    </row>
    <row r="66" spans="1:14" ht="13">
      <c r="A66" s="16" t="s">
        <v>80</v>
      </c>
      <c r="B66" s="70">
        <v>3362108</v>
      </c>
      <c r="C66" s="70">
        <v>445137</v>
      </c>
      <c r="D66" s="70">
        <v>420243</v>
      </c>
      <c r="E66" s="70">
        <v>569511</v>
      </c>
      <c r="F66" s="70">
        <v>455978</v>
      </c>
      <c r="G66" s="70">
        <v>1471239</v>
      </c>
      <c r="H66" s="31">
        <f t="shared" si="0"/>
        <v>0.13239818590003652</v>
      </c>
      <c r="I66" s="31">
        <f t="shared" si="1"/>
        <v>0.12499390263489453</v>
      </c>
      <c r="J66" s="31">
        <f t="shared" si="2"/>
        <v>0.25739208853493106</v>
      </c>
      <c r="K66" s="31">
        <f t="shared" si="3"/>
        <v>0.16939104871110625</v>
      </c>
      <c r="L66" s="31">
        <f t="shared" si="4"/>
        <v>0.13562265102727217</v>
      </c>
      <c r="M66" s="31">
        <f t="shared" si="5"/>
        <v>0.4375942117266905</v>
      </c>
      <c r="N66" s="69">
        <f t="shared" si="6"/>
        <v>0.42678313724603734</v>
      </c>
    </row>
    <row r="67" spans="1:14" ht="13">
      <c r="A67" s="16" t="s">
        <v>81</v>
      </c>
      <c r="B67" s="70">
        <v>621676</v>
      </c>
      <c r="C67" s="70">
        <v>36338</v>
      </c>
      <c r="D67" s="70">
        <v>83694</v>
      </c>
      <c r="E67" s="70">
        <v>112104</v>
      </c>
      <c r="F67" s="70">
        <v>91466</v>
      </c>
      <c r="G67" s="70">
        <v>298074</v>
      </c>
      <c r="H67" s="31">
        <f t="shared" si="0"/>
        <v>5.8451669358315264E-2</v>
      </c>
      <c r="I67" s="31">
        <f t="shared" si="1"/>
        <v>0.13462639702996415</v>
      </c>
      <c r="J67" s="31">
        <f t="shared" si="2"/>
        <v>0.1930780663882794</v>
      </c>
      <c r="K67" s="31">
        <f t="shared" si="3"/>
        <v>0.1803254428351746</v>
      </c>
      <c r="L67" s="31">
        <f t="shared" si="4"/>
        <v>0.14712808601264968</v>
      </c>
      <c r="M67" s="31">
        <f t="shared" si="5"/>
        <v>0.47946840476389629</v>
      </c>
      <c r="N67" s="69">
        <f t="shared" si="6"/>
        <v>0.373403509223454</v>
      </c>
    </row>
    <row r="68" spans="1:14" ht="13">
      <c r="A68" s="16" t="s">
        <v>82</v>
      </c>
      <c r="B68" s="70">
        <v>8478225</v>
      </c>
      <c r="C68" s="70">
        <v>941250</v>
      </c>
      <c r="D68" s="70">
        <v>978464</v>
      </c>
      <c r="E68" s="70">
        <v>1232920</v>
      </c>
      <c r="F68" s="70">
        <v>1097196</v>
      </c>
      <c r="G68" s="70">
        <v>4228395</v>
      </c>
      <c r="H68" s="31">
        <f t="shared" si="0"/>
        <v>0.11101970046796351</v>
      </c>
      <c r="I68" s="31">
        <f t="shared" si="1"/>
        <v>0.11540906262808548</v>
      </c>
      <c r="J68" s="31">
        <f t="shared" si="2"/>
        <v>0.22642876309604898</v>
      </c>
      <c r="K68" s="31">
        <f t="shared" si="3"/>
        <v>0.14542194858003887</v>
      </c>
      <c r="L68" s="31">
        <f t="shared" si="4"/>
        <v>0.12941340905673063</v>
      </c>
      <c r="M68" s="31">
        <f t="shared" si="5"/>
        <v>0.49873587926718149</v>
      </c>
      <c r="N68" s="69">
        <f t="shared" si="6"/>
        <v>0.37185071167608785</v>
      </c>
    </row>
    <row r="69" spans="1:14" ht="13">
      <c r="A69" s="16" t="s">
        <v>83</v>
      </c>
      <c r="B69" s="70">
        <v>7657909</v>
      </c>
      <c r="C69" s="70">
        <v>872433</v>
      </c>
      <c r="D69" s="70">
        <v>777527</v>
      </c>
      <c r="E69" s="70">
        <v>1052390</v>
      </c>
      <c r="F69" s="70">
        <v>959329</v>
      </c>
      <c r="G69" s="70">
        <v>3996230</v>
      </c>
      <c r="H69" s="31">
        <f t="shared" ref="H69:I72" si="7">C69/$B69</f>
        <v>0.11392574657128988</v>
      </c>
      <c r="I69" s="31">
        <f t="shared" si="7"/>
        <v>0.10153254628646018</v>
      </c>
      <c r="J69" s="31">
        <f t="shared" ref="J69:J72" si="8">SUM(H69:I69)</f>
        <v>0.21545829285775006</v>
      </c>
      <c r="K69" s="31">
        <f t="shared" ref="K69:M72" si="9">E69/$B69</f>
        <v>0.13742524232136996</v>
      </c>
      <c r="L69" s="31">
        <f t="shared" si="9"/>
        <v>0.12527296942285421</v>
      </c>
      <c r="M69" s="31">
        <f t="shared" si="9"/>
        <v>0.52184349539802577</v>
      </c>
      <c r="N69" s="69">
        <f t="shared" ref="N69:N72" si="10">SUM(J69:K69)</f>
        <v>0.35288353517912002</v>
      </c>
    </row>
    <row r="70" spans="1:14" ht="13">
      <c r="A70" s="16" t="s">
        <v>84</v>
      </c>
      <c r="B70" s="70">
        <v>1717566</v>
      </c>
      <c r="C70" s="70">
        <v>192653</v>
      </c>
      <c r="D70" s="70">
        <v>283204</v>
      </c>
      <c r="E70" s="70">
        <v>308983</v>
      </c>
      <c r="F70" s="70">
        <v>215774</v>
      </c>
      <c r="G70" s="72">
        <v>716952</v>
      </c>
      <c r="H70" s="31">
        <f t="shared" si="7"/>
        <v>0.11216628647749198</v>
      </c>
      <c r="I70" s="31">
        <f t="shared" si="7"/>
        <v>0.16488682239867347</v>
      </c>
      <c r="J70" s="31">
        <f t="shared" si="8"/>
        <v>0.27705310887616547</v>
      </c>
      <c r="K70" s="31">
        <f t="shared" si="9"/>
        <v>0.17989585261934621</v>
      </c>
      <c r="L70" s="31">
        <f t="shared" si="9"/>
        <v>0.12562777791362895</v>
      </c>
      <c r="M70" s="31">
        <f t="shared" si="9"/>
        <v>0.41742326059085938</v>
      </c>
      <c r="N70" s="69">
        <f t="shared" si="10"/>
        <v>0.45694896149551167</v>
      </c>
    </row>
    <row r="71" spans="1:14" ht="13">
      <c r="A71" s="16" t="s">
        <v>85</v>
      </c>
      <c r="B71" s="70">
        <v>5772875</v>
      </c>
      <c r="C71" s="70">
        <v>454085</v>
      </c>
      <c r="D71" s="70">
        <v>826988</v>
      </c>
      <c r="E71" s="70">
        <v>995356</v>
      </c>
      <c r="F71" s="70">
        <v>808485</v>
      </c>
      <c r="G71" s="72">
        <v>2687961</v>
      </c>
      <c r="H71" s="31">
        <f t="shared" si="7"/>
        <v>7.8658380789467991E-2</v>
      </c>
      <c r="I71" s="31">
        <f t="shared" si="7"/>
        <v>0.1432540978282052</v>
      </c>
      <c r="J71" s="31">
        <f t="shared" si="8"/>
        <v>0.22191247861767319</v>
      </c>
      <c r="K71" s="31">
        <f t="shared" si="9"/>
        <v>0.17241946170668862</v>
      </c>
      <c r="L71" s="31">
        <f t="shared" si="9"/>
        <v>0.14004893575558106</v>
      </c>
      <c r="M71" s="31">
        <f t="shared" si="9"/>
        <v>0.46561912392005717</v>
      </c>
      <c r="N71" s="69">
        <f t="shared" si="10"/>
        <v>0.39433194032436181</v>
      </c>
    </row>
    <row r="72" spans="1:14" ht="13">
      <c r="A72" s="16" t="s">
        <v>86</v>
      </c>
      <c r="B72" s="70">
        <v>569899</v>
      </c>
      <c r="C72" s="70">
        <v>93319</v>
      </c>
      <c r="D72" s="70">
        <v>77813</v>
      </c>
      <c r="E72" s="70">
        <v>89661</v>
      </c>
      <c r="F72" s="70">
        <v>78003</v>
      </c>
      <c r="G72" s="72">
        <v>231103</v>
      </c>
      <c r="H72" s="31">
        <f t="shared" si="7"/>
        <v>0.1637465586007345</v>
      </c>
      <c r="I72" s="31">
        <f t="shared" si="7"/>
        <v>0.1365382287036826</v>
      </c>
      <c r="J72" s="31">
        <f t="shared" si="8"/>
        <v>0.3002847873044171</v>
      </c>
      <c r="K72" s="31">
        <f t="shared" si="9"/>
        <v>0.15732787739581927</v>
      </c>
      <c r="L72" s="31">
        <f t="shared" si="9"/>
        <v>0.13687162111181103</v>
      </c>
      <c r="M72" s="31">
        <f t="shared" si="9"/>
        <v>0.40551571418795263</v>
      </c>
      <c r="N72" s="69">
        <f t="shared" si="10"/>
        <v>0.45761266470023637</v>
      </c>
    </row>
    <row r="74" spans="1:14" ht="15.75" customHeight="1">
      <c r="A74" s="3" t="s">
        <v>190</v>
      </c>
    </row>
    <row r="75" spans="1:14" ht="15.75" customHeight="1">
      <c r="A75" s="29"/>
    </row>
    <row r="76" spans="1:14" ht="15.75" customHeight="1">
      <c r="A76" s="29" t="s">
        <v>176</v>
      </c>
    </row>
    <row r="77" spans="1:14" ht="15.75" customHeight="1">
      <c r="A77" s="29"/>
    </row>
  </sheetData>
  <phoneticPr fontId="27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D050F-547D-4255-9AD0-6F8D99BF0BA4}">
  <sheetPr>
    <outlinePr summaryBelow="0" summaryRight="0"/>
  </sheetPr>
  <dimension ref="A1:W76"/>
  <sheetViews>
    <sheetView topLeftCell="A28" workbookViewId="0">
      <selection activeCell="O4" sqref="O4"/>
    </sheetView>
  </sheetViews>
  <sheetFormatPr defaultColWidth="12.6328125" defaultRowHeight="15.75" customHeight="1"/>
  <cols>
    <col min="1" max="1" width="46.54296875" customWidth="1"/>
    <col min="2" max="3" width="13.36328125" bestFit="1" customWidth="1"/>
    <col min="4" max="7" width="12.6328125" bestFit="1" customWidth="1"/>
    <col min="8" max="12" width="12.6328125" customWidth="1"/>
    <col min="14" max="14" width="10.81640625" customWidth="1"/>
  </cols>
  <sheetData>
    <row r="1" spans="1:23" ht="30.5" customHeight="1">
      <c r="A1" s="1" t="s">
        <v>188</v>
      </c>
    </row>
    <row r="2" spans="1:23" ht="15.75" customHeight="1">
      <c r="A2" s="17">
        <v>2023</v>
      </c>
      <c r="B2" s="3"/>
      <c r="C2" s="3"/>
      <c r="D2" s="3"/>
      <c r="E2" s="3"/>
      <c r="F2" s="3"/>
    </row>
    <row r="3" spans="1:23" ht="13">
      <c r="A3" s="3"/>
      <c r="B3" s="3"/>
      <c r="C3" s="3"/>
      <c r="D3" s="3"/>
      <c r="E3" s="3"/>
      <c r="F3" s="3"/>
    </row>
    <row r="4" spans="1:23" ht="65">
      <c r="A4" s="67" t="s">
        <v>18</v>
      </c>
      <c r="B4" s="68" t="s">
        <v>20</v>
      </c>
      <c r="C4" s="68" t="s">
        <v>101</v>
      </c>
      <c r="D4" s="68" t="s">
        <v>87</v>
      </c>
      <c r="E4" s="68" t="s">
        <v>88</v>
      </c>
      <c r="F4" s="68" t="s">
        <v>89</v>
      </c>
      <c r="G4" s="68" t="s">
        <v>90</v>
      </c>
      <c r="H4" s="68" t="s">
        <v>113</v>
      </c>
      <c r="I4" s="68" t="s">
        <v>114</v>
      </c>
      <c r="J4" s="68" t="s">
        <v>115</v>
      </c>
      <c r="K4" s="68" t="s">
        <v>116</v>
      </c>
      <c r="L4" s="68" t="s">
        <v>117</v>
      </c>
      <c r="M4" s="68" t="s">
        <v>102</v>
      </c>
      <c r="N4" s="68" t="s">
        <v>106</v>
      </c>
      <c r="O4" s="68" t="s">
        <v>107</v>
      </c>
      <c r="P4" s="68" t="s">
        <v>108</v>
      </c>
      <c r="Q4" s="68" t="s">
        <v>109</v>
      </c>
      <c r="R4" s="68" t="s">
        <v>112</v>
      </c>
      <c r="S4" s="68" t="s">
        <v>103</v>
      </c>
      <c r="T4" s="68" t="s">
        <v>104</v>
      </c>
      <c r="U4" s="68" t="s">
        <v>105</v>
      </c>
      <c r="V4" s="68" t="s">
        <v>110</v>
      </c>
      <c r="W4" s="68" t="s">
        <v>111</v>
      </c>
    </row>
    <row r="5" spans="1:23" ht="13">
      <c r="A5" s="16" t="s">
        <v>19</v>
      </c>
      <c r="B5" s="19">
        <v>326627860</v>
      </c>
      <c r="C5" s="19">
        <v>203483780</v>
      </c>
      <c r="D5" s="19">
        <v>41053789</v>
      </c>
      <c r="E5" s="19">
        <v>27882250</v>
      </c>
      <c r="F5" s="19">
        <v>34117277</v>
      </c>
      <c r="G5" s="19">
        <v>20090764</v>
      </c>
      <c r="H5" s="19">
        <v>258133192</v>
      </c>
      <c r="I5" s="19">
        <v>27553256</v>
      </c>
      <c r="J5" s="19">
        <v>13963586</v>
      </c>
      <c r="K5" s="19">
        <v>21571071</v>
      </c>
      <c r="L5" s="19">
        <v>5406755</v>
      </c>
      <c r="M5" s="31">
        <f t="shared" ref="M5:M36" si="0">C5/$B5</f>
        <v>0.62298353851383037</v>
      </c>
      <c r="N5" s="31">
        <f t="shared" ref="N5:N68" si="1">D5/$B5</f>
        <v>0.1256897957204263</v>
      </c>
      <c r="O5" s="31">
        <f t="shared" ref="O5:O68" si="2">E5/$B5</f>
        <v>8.536396742151757E-2</v>
      </c>
      <c r="P5" s="31">
        <f t="shared" ref="P5:P68" si="3">F5/$B5</f>
        <v>0.10445305247384593</v>
      </c>
      <c r="Q5" s="31">
        <f t="shared" ref="Q5:Q68" si="4">G5/$B5</f>
        <v>6.1509645870379825E-2</v>
      </c>
      <c r="R5" s="31">
        <f t="shared" ref="R5:R36" si="5">SUM(N5:O5)</f>
        <v>0.21105376314194385</v>
      </c>
      <c r="S5" s="76">
        <f t="shared" ref="S5:S68" si="6">I5/(SUM($I5:$L5))</f>
        <v>0.40226862622357701</v>
      </c>
      <c r="T5" s="76">
        <f t="shared" ref="T5:T68" si="7">J5/(SUM($I5:$L5))</f>
        <v>0.20386383944513753</v>
      </c>
      <c r="U5" s="76">
        <f t="shared" ref="U5:U68" si="8">K5/(SUM($I5:$L5))</f>
        <v>0.31493066000407505</v>
      </c>
      <c r="V5" s="76">
        <f t="shared" ref="V5:V68" si="9">L5/(SUM($I5:$L5))</f>
        <v>7.8936874327210402E-2</v>
      </c>
      <c r="W5" s="76">
        <f t="shared" ref="W5:W36" si="10">SUM(S5:T5)</f>
        <v>0.60613246566871459</v>
      </c>
    </row>
    <row r="6" spans="1:23" ht="13">
      <c r="A6" s="16" t="s">
        <v>21</v>
      </c>
      <c r="B6" s="19">
        <v>72435270</v>
      </c>
      <c r="C6" s="19">
        <v>12056123</v>
      </c>
      <c r="D6" s="19">
        <v>22388498</v>
      </c>
      <c r="E6" s="19">
        <v>12601169</v>
      </c>
      <c r="F6" s="19">
        <v>17025039</v>
      </c>
      <c r="G6" s="19">
        <v>8364441</v>
      </c>
      <c r="H6" s="19">
        <v>38188729</v>
      </c>
      <c r="I6" s="19">
        <v>15038685</v>
      </c>
      <c r="J6" s="19">
        <v>6106347</v>
      </c>
      <c r="K6" s="19">
        <v>11042264</v>
      </c>
      <c r="L6" s="19">
        <v>2059245</v>
      </c>
      <c r="M6" s="31">
        <f t="shared" si="0"/>
        <v>0.1664399539064326</v>
      </c>
      <c r="N6" s="31">
        <f t="shared" si="1"/>
        <v>0.30908282663956382</v>
      </c>
      <c r="O6" s="31">
        <f t="shared" si="2"/>
        <v>0.17396454793362404</v>
      </c>
      <c r="P6" s="31">
        <f t="shared" si="3"/>
        <v>0.23503797252360625</v>
      </c>
      <c r="Q6" s="31">
        <f t="shared" si="4"/>
        <v>0.11547469899677326</v>
      </c>
      <c r="R6" s="31">
        <f t="shared" si="5"/>
        <v>0.48304737457318786</v>
      </c>
      <c r="S6" s="76">
        <f t="shared" si="6"/>
        <v>0.43913004235960645</v>
      </c>
      <c r="T6" s="76">
        <f t="shared" si="7"/>
        <v>0.17830551120476665</v>
      </c>
      <c r="U6" s="76">
        <f t="shared" si="8"/>
        <v>0.32243443213724854</v>
      </c>
      <c r="V6" s="76">
        <f t="shared" si="9"/>
        <v>6.0130014298378338E-2</v>
      </c>
      <c r="W6" s="69">
        <f t="shared" si="10"/>
        <v>0.61743555356437307</v>
      </c>
    </row>
    <row r="7" spans="1:23" ht="13">
      <c r="A7" s="16" t="s">
        <v>22</v>
      </c>
      <c r="B7" s="19">
        <v>196643169</v>
      </c>
      <c r="C7" s="19">
        <v>136539918</v>
      </c>
      <c r="D7" s="19">
        <v>17887557</v>
      </c>
      <c r="E7" s="19">
        <v>14595730</v>
      </c>
      <c r="F7" s="19">
        <v>16543354</v>
      </c>
      <c r="G7" s="19">
        <v>11076610</v>
      </c>
      <c r="H7" s="19">
        <v>163627797</v>
      </c>
      <c r="I7" s="19">
        <v>12059218</v>
      </c>
      <c r="J7" s="19">
        <v>7547166</v>
      </c>
      <c r="K7" s="19">
        <v>10233364</v>
      </c>
      <c r="L7" s="19">
        <v>3175624</v>
      </c>
      <c r="M7" s="31">
        <f t="shared" si="0"/>
        <v>0.69435373063988814</v>
      </c>
      <c r="N7" s="31">
        <f t="shared" si="1"/>
        <v>9.0964548074385435E-2</v>
      </c>
      <c r="O7" s="31">
        <f t="shared" si="2"/>
        <v>7.4224444582664348E-2</v>
      </c>
      <c r="P7" s="31">
        <f t="shared" si="3"/>
        <v>8.4128800833147679E-2</v>
      </c>
      <c r="Q7" s="31">
        <f t="shared" si="4"/>
        <v>5.63284758699144E-2</v>
      </c>
      <c r="R7" s="31">
        <f t="shared" si="5"/>
        <v>0.16518899265704978</v>
      </c>
      <c r="S7" s="76">
        <f t="shared" si="6"/>
        <v>0.3652607034080973</v>
      </c>
      <c r="T7" s="76">
        <f t="shared" si="7"/>
        <v>0.22859551605234071</v>
      </c>
      <c r="U7" s="76">
        <f t="shared" si="8"/>
        <v>0.30995755552898208</v>
      </c>
      <c r="V7" s="76">
        <f t="shared" si="9"/>
        <v>9.6186225010579926E-2</v>
      </c>
      <c r="W7" s="69">
        <f t="shared" si="10"/>
        <v>0.59385621946043798</v>
      </c>
    </row>
    <row r="8" spans="1:23" ht="13">
      <c r="A8" s="16" t="s">
        <v>23</v>
      </c>
      <c r="B8" s="19">
        <v>57549421</v>
      </c>
      <c r="C8" s="19">
        <v>54887739</v>
      </c>
      <c r="D8" s="19">
        <v>777734</v>
      </c>
      <c r="E8" s="19">
        <v>685351</v>
      </c>
      <c r="F8" s="19">
        <v>548884</v>
      </c>
      <c r="G8" s="19">
        <v>649713</v>
      </c>
      <c r="H8" s="19">
        <v>56316666</v>
      </c>
      <c r="I8" s="19">
        <v>455353</v>
      </c>
      <c r="J8" s="19">
        <v>310073</v>
      </c>
      <c r="K8" s="19">
        <v>295443</v>
      </c>
      <c r="L8" s="19">
        <v>171886</v>
      </c>
      <c r="M8" s="31">
        <f t="shared" si="0"/>
        <v>0.95374963025257886</v>
      </c>
      <c r="N8" s="31">
        <f t="shared" si="1"/>
        <v>1.3514193305263662E-2</v>
      </c>
      <c r="O8" s="31">
        <f t="shared" si="2"/>
        <v>1.1908912167856563E-2</v>
      </c>
      <c r="P8" s="31">
        <f t="shared" si="3"/>
        <v>9.5376111603277473E-3</v>
      </c>
      <c r="Q8" s="31">
        <f t="shared" si="4"/>
        <v>1.1289653113973119E-2</v>
      </c>
      <c r="R8" s="31">
        <f t="shared" si="5"/>
        <v>2.5423105473120225E-2</v>
      </c>
      <c r="S8" s="76">
        <f t="shared" si="6"/>
        <v>0.36937834362870159</v>
      </c>
      <c r="T8" s="76">
        <f t="shared" si="7"/>
        <v>0.25152848700674507</v>
      </c>
      <c r="U8" s="76">
        <f t="shared" si="8"/>
        <v>0.23966075984279114</v>
      </c>
      <c r="V8" s="76">
        <f t="shared" si="9"/>
        <v>0.13943240952176222</v>
      </c>
      <c r="W8" s="69">
        <f t="shared" si="10"/>
        <v>0.6209068306354466</v>
      </c>
    </row>
    <row r="9" spans="1:23" ht="13">
      <c r="A9" s="16" t="s">
        <v>24</v>
      </c>
      <c r="B9" s="74">
        <v>186772076</v>
      </c>
      <c r="C9" s="74">
        <v>127258698</v>
      </c>
      <c r="D9" s="74">
        <v>17586407</v>
      </c>
      <c r="E9" s="74">
        <v>14519398</v>
      </c>
      <c r="F9" s="74">
        <v>15875248</v>
      </c>
      <c r="G9" s="74">
        <v>11532325</v>
      </c>
      <c r="H9" s="74">
        <v>154199548</v>
      </c>
      <c r="I9" s="74">
        <v>11914519</v>
      </c>
      <c r="J9" s="74">
        <v>7458975</v>
      </c>
      <c r="K9" s="74">
        <v>10204208</v>
      </c>
      <c r="L9" s="74">
        <v>2994826</v>
      </c>
      <c r="M9" s="31">
        <f t="shared" si="0"/>
        <v>0.68135826685355261</v>
      </c>
      <c r="N9" s="31">
        <f t="shared" si="1"/>
        <v>9.4159723319667973E-2</v>
      </c>
      <c r="O9" s="31">
        <f t="shared" si="2"/>
        <v>7.7738590858732012E-2</v>
      </c>
      <c r="P9" s="31">
        <f t="shared" si="3"/>
        <v>8.4997973679962743E-2</v>
      </c>
      <c r="Q9" s="31">
        <f t="shared" si="4"/>
        <v>6.1745445288084712E-2</v>
      </c>
      <c r="R9" s="31">
        <f t="shared" si="5"/>
        <v>0.17189831417839999</v>
      </c>
      <c r="S9" s="76">
        <f t="shared" si="6"/>
        <v>0.36578428914083672</v>
      </c>
      <c r="T9" s="76">
        <f t="shared" si="7"/>
        <v>0.2289958888054375</v>
      </c>
      <c r="U9" s="76">
        <f t="shared" si="8"/>
        <v>0.3132765132629558</v>
      </c>
      <c r="V9" s="76">
        <f t="shared" si="9"/>
        <v>9.1943308790769937E-2</v>
      </c>
      <c r="W9" s="69">
        <f t="shared" si="10"/>
        <v>0.59478017794627425</v>
      </c>
    </row>
    <row r="10" spans="1:23" ht="13">
      <c r="A10" s="16" t="s">
        <v>25</v>
      </c>
      <c r="B10" s="74">
        <v>37969739</v>
      </c>
      <c r="C10" s="74">
        <v>22674941</v>
      </c>
      <c r="D10" s="74">
        <v>6970037</v>
      </c>
      <c r="E10" s="74">
        <v>3339017</v>
      </c>
      <c r="F10" s="74">
        <v>3139289</v>
      </c>
      <c r="G10" s="74">
        <v>1846455</v>
      </c>
      <c r="H10" s="74">
        <v>29296002</v>
      </c>
      <c r="I10" s="74">
        <v>4582469</v>
      </c>
      <c r="J10" s="74">
        <v>1548214</v>
      </c>
      <c r="K10" s="74">
        <v>2035433</v>
      </c>
      <c r="L10" s="74">
        <v>507621</v>
      </c>
      <c r="M10" s="31">
        <f t="shared" si="0"/>
        <v>0.59718453687553663</v>
      </c>
      <c r="N10" s="31">
        <f t="shared" si="1"/>
        <v>0.18356820941013052</v>
      </c>
      <c r="O10" s="31">
        <f t="shared" si="2"/>
        <v>8.7938897868115443E-2</v>
      </c>
      <c r="P10" s="31">
        <f t="shared" si="3"/>
        <v>8.2678708958204852E-2</v>
      </c>
      <c r="Q10" s="31">
        <f t="shared" si="4"/>
        <v>4.8629646888012586E-2</v>
      </c>
      <c r="R10" s="31">
        <f t="shared" si="5"/>
        <v>0.27150710727824595</v>
      </c>
      <c r="S10" s="76">
        <f t="shared" si="6"/>
        <v>0.52831541929389836</v>
      </c>
      <c r="T10" s="76">
        <f t="shared" si="7"/>
        <v>0.17849445976976244</v>
      </c>
      <c r="U10" s="76">
        <f t="shared" si="8"/>
        <v>0.23466621134581322</v>
      </c>
      <c r="V10" s="76">
        <f t="shared" si="9"/>
        <v>5.8523909590525974E-2</v>
      </c>
      <c r="W10" s="69">
        <f t="shared" si="10"/>
        <v>0.70680987906366077</v>
      </c>
    </row>
    <row r="11" spans="1:23" ht="13">
      <c r="A11" s="16" t="s">
        <v>26</v>
      </c>
      <c r="B11" s="74">
        <v>63955553</v>
      </c>
      <c r="C11" s="74">
        <v>32071465</v>
      </c>
      <c r="D11" s="74">
        <v>11363233</v>
      </c>
      <c r="E11" s="74">
        <v>6394011</v>
      </c>
      <c r="F11" s="74">
        <v>10477589</v>
      </c>
      <c r="G11" s="74">
        <v>3649255</v>
      </c>
      <c r="H11" s="74">
        <v>45830522</v>
      </c>
      <c r="I11" s="74">
        <v>7627924</v>
      </c>
      <c r="J11" s="74">
        <v>3082948</v>
      </c>
      <c r="K11" s="74">
        <v>6415578</v>
      </c>
      <c r="L11" s="74">
        <v>998581</v>
      </c>
      <c r="M11" s="31">
        <f t="shared" si="0"/>
        <v>0.50146490016277401</v>
      </c>
      <c r="N11" s="31">
        <f t="shared" si="1"/>
        <v>0.1776739073775189</v>
      </c>
      <c r="O11" s="31">
        <f t="shared" si="2"/>
        <v>9.9975853543163018E-2</v>
      </c>
      <c r="P11" s="31">
        <f t="shared" si="3"/>
        <v>0.16382610279360729</v>
      </c>
      <c r="Q11" s="31">
        <f t="shared" si="4"/>
        <v>5.7059236122936813E-2</v>
      </c>
      <c r="R11" s="31">
        <f t="shared" si="5"/>
        <v>0.27764976092068194</v>
      </c>
      <c r="S11" s="76">
        <f t="shared" si="6"/>
        <v>0.4208502595112803</v>
      </c>
      <c r="T11" s="76">
        <f t="shared" si="7"/>
        <v>0.17009339184026775</v>
      </c>
      <c r="U11" s="76">
        <f t="shared" si="8"/>
        <v>0.35396231874031003</v>
      </c>
      <c r="V11" s="76">
        <f t="shared" si="9"/>
        <v>5.5094029908141953E-2</v>
      </c>
      <c r="W11" s="69">
        <f t="shared" si="10"/>
        <v>0.59094365135154803</v>
      </c>
    </row>
    <row r="12" spans="1:23" ht="13">
      <c r="A12" s="16" t="s">
        <v>27</v>
      </c>
      <c r="B12" s="74">
        <v>19340443</v>
      </c>
      <c r="C12" s="74">
        <v>11793719</v>
      </c>
      <c r="D12" s="74">
        <v>1819913</v>
      </c>
      <c r="E12" s="74">
        <v>1700233</v>
      </c>
      <c r="F12" s="74">
        <v>2359730</v>
      </c>
      <c r="G12" s="74">
        <v>1666848</v>
      </c>
      <c r="H12" s="74">
        <v>15310015</v>
      </c>
      <c r="I12" s="74">
        <v>1198004</v>
      </c>
      <c r="J12" s="74">
        <v>899059</v>
      </c>
      <c r="K12" s="74">
        <v>1435124</v>
      </c>
      <c r="L12" s="74">
        <v>498241</v>
      </c>
      <c r="M12" s="31">
        <f t="shared" si="0"/>
        <v>0.60979570116361859</v>
      </c>
      <c r="N12" s="31">
        <f t="shared" si="1"/>
        <v>9.4098827002049537E-2</v>
      </c>
      <c r="O12" s="31">
        <f t="shared" si="2"/>
        <v>8.7910757783573004E-2</v>
      </c>
      <c r="P12" s="31">
        <f t="shared" si="3"/>
        <v>0.12201013182583254</v>
      </c>
      <c r="Q12" s="31">
        <f t="shared" si="4"/>
        <v>8.6184582224926282E-2</v>
      </c>
      <c r="R12" s="31">
        <f t="shared" si="5"/>
        <v>0.18200958478562254</v>
      </c>
      <c r="S12" s="76">
        <f t="shared" si="6"/>
        <v>0.297239896110289</v>
      </c>
      <c r="T12" s="76">
        <f t="shared" si="7"/>
        <v>0.2230678726924287</v>
      </c>
      <c r="U12" s="76">
        <f t="shared" si="8"/>
        <v>0.35607235757591998</v>
      </c>
      <c r="V12" s="76">
        <f t="shared" si="9"/>
        <v>0.1236198736213623</v>
      </c>
      <c r="W12" s="69">
        <f t="shared" si="10"/>
        <v>0.52030776880271767</v>
      </c>
    </row>
    <row r="13" spans="1:23" ht="13">
      <c r="A13" s="16" t="s">
        <v>28</v>
      </c>
      <c r="B13" s="74">
        <v>18590049</v>
      </c>
      <c r="C13" s="74">
        <v>9684957</v>
      </c>
      <c r="D13" s="74">
        <v>3314199</v>
      </c>
      <c r="E13" s="74">
        <v>1929591</v>
      </c>
      <c r="F13" s="74">
        <v>2265421</v>
      </c>
      <c r="G13" s="74">
        <v>1395881</v>
      </c>
      <c r="H13" s="74">
        <v>13497105</v>
      </c>
      <c r="I13" s="74">
        <v>2230340</v>
      </c>
      <c r="J13" s="74">
        <v>974390</v>
      </c>
      <c r="K13" s="74">
        <v>1480728</v>
      </c>
      <c r="L13" s="74">
        <v>407486</v>
      </c>
      <c r="M13" s="31">
        <f t="shared" si="0"/>
        <v>0.52097533470729418</v>
      </c>
      <c r="N13" s="31">
        <f t="shared" si="1"/>
        <v>0.17827812073007446</v>
      </c>
      <c r="O13" s="31">
        <f t="shared" si="2"/>
        <v>0.10379698299880759</v>
      </c>
      <c r="P13" s="31">
        <f t="shared" si="3"/>
        <v>0.1218620241399041</v>
      </c>
      <c r="Q13" s="31">
        <f t="shared" si="4"/>
        <v>7.5087537423919645E-2</v>
      </c>
      <c r="R13" s="31">
        <f t="shared" si="5"/>
        <v>0.28207510372888206</v>
      </c>
      <c r="S13" s="76">
        <f t="shared" si="6"/>
        <v>0.43792745414047357</v>
      </c>
      <c r="T13" s="76">
        <f t="shared" si="7"/>
        <v>0.19132156175288792</v>
      </c>
      <c r="U13" s="76">
        <f t="shared" si="8"/>
        <v>0.29074107235422186</v>
      </c>
      <c r="V13" s="76">
        <f t="shared" si="9"/>
        <v>8.0009911752416674E-2</v>
      </c>
      <c r="W13" s="69">
        <f t="shared" si="10"/>
        <v>0.62924901589336146</v>
      </c>
    </row>
    <row r="14" spans="1:23" ht="13">
      <c r="A14" s="16" t="s">
        <v>29</v>
      </c>
      <c r="B14" s="19">
        <v>65326723</v>
      </c>
      <c r="C14" s="19">
        <v>37936570</v>
      </c>
      <c r="D14" s="19">
        <v>12777619</v>
      </c>
      <c r="E14" s="19">
        <v>2190127</v>
      </c>
      <c r="F14" s="19">
        <v>12312075</v>
      </c>
      <c r="G14" s="19">
        <v>110332</v>
      </c>
      <c r="H14" s="19">
        <v>48823285</v>
      </c>
      <c r="I14" s="19">
        <v>7714779</v>
      </c>
      <c r="J14" s="19">
        <v>909221</v>
      </c>
      <c r="K14" s="19">
        <v>7849473</v>
      </c>
      <c r="L14" s="19">
        <v>29965</v>
      </c>
      <c r="M14" s="31">
        <f t="shared" si="0"/>
        <v>0.5807205421891436</v>
      </c>
      <c r="N14" s="31">
        <f t="shared" si="1"/>
        <v>0.19559559110289368</v>
      </c>
      <c r="O14" s="31">
        <f t="shared" si="2"/>
        <v>3.3525744127713246E-2</v>
      </c>
      <c r="P14" s="31">
        <f t="shared" si="3"/>
        <v>0.18846919659509018</v>
      </c>
      <c r="Q14" s="31">
        <f t="shared" si="4"/>
        <v>1.6889259851592434E-3</v>
      </c>
      <c r="R14" s="31">
        <f t="shared" si="5"/>
        <v>0.22912133523060693</v>
      </c>
      <c r="S14" s="76">
        <f t="shared" si="6"/>
        <v>0.46746496093723017</v>
      </c>
      <c r="T14" s="76">
        <f t="shared" si="7"/>
        <v>5.5092823689221603E-2</v>
      </c>
      <c r="U14" s="76">
        <f t="shared" si="8"/>
        <v>0.47562653308965075</v>
      </c>
      <c r="V14" s="76">
        <f t="shared" si="9"/>
        <v>1.8156822838974521E-3</v>
      </c>
      <c r="W14" s="69">
        <f t="shared" si="10"/>
        <v>0.52255778462645175</v>
      </c>
    </row>
    <row r="15" spans="1:23" ht="13">
      <c r="A15" s="16" t="s">
        <v>30</v>
      </c>
      <c r="B15" s="19">
        <v>65324392</v>
      </c>
      <c r="C15" s="19">
        <v>35594912</v>
      </c>
      <c r="D15" s="19">
        <v>13056204</v>
      </c>
      <c r="E15" s="19">
        <v>5813315</v>
      </c>
      <c r="F15" s="19">
        <v>9594142</v>
      </c>
      <c r="G15" s="19">
        <v>1265819</v>
      </c>
      <c r="H15" s="19">
        <v>48227466</v>
      </c>
      <c r="I15" s="19">
        <v>8563815</v>
      </c>
      <c r="J15" s="19">
        <v>2322152</v>
      </c>
      <c r="K15" s="19">
        <v>6009177</v>
      </c>
      <c r="L15" s="19">
        <v>201782</v>
      </c>
      <c r="M15" s="31">
        <f t="shared" si="0"/>
        <v>0.54489465435820661</v>
      </c>
      <c r="N15" s="31">
        <f t="shared" si="1"/>
        <v>0.19986721039822308</v>
      </c>
      <c r="O15" s="31">
        <f t="shared" si="2"/>
        <v>8.8991490345597099E-2</v>
      </c>
      <c r="P15" s="31">
        <f t="shared" si="3"/>
        <v>0.14686921234567327</v>
      </c>
      <c r="Q15" s="31">
        <f t="shared" si="4"/>
        <v>1.9377432552299914E-2</v>
      </c>
      <c r="R15" s="31">
        <f t="shared" si="5"/>
        <v>0.2888587007438202</v>
      </c>
      <c r="S15" s="76">
        <f t="shared" si="6"/>
        <v>0.50089793919678893</v>
      </c>
      <c r="T15" s="76">
        <f t="shared" si="7"/>
        <v>0.13582277890189148</v>
      </c>
      <c r="U15" s="76">
        <f t="shared" si="8"/>
        <v>0.35147704330006457</v>
      </c>
      <c r="V15" s="76">
        <f t="shared" si="9"/>
        <v>1.1802238601254986E-2</v>
      </c>
      <c r="W15" s="69">
        <f t="shared" si="10"/>
        <v>0.63672071809868047</v>
      </c>
    </row>
    <row r="16" spans="1:23" ht="13">
      <c r="A16" s="16" t="s">
        <v>31</v>
      </c>
      <c r="B16" s="19">
        <v>65325938</v>
      </c>
      <c r="C16" s="19">
        <v>39499227</v>
      </c>
      <c r="D16" s="19">
        <v>8704429</v>
      </c>
      <c r="E16" s="19">
        <v>7609994</v>
      </c>
      <c r="F16" s="19">
        <v>6216677</v>
      </c>
      <c r="G16" s="19">
        <v>3295611</v>
      </c>
      <c r="H16" s="19">
        <v>51171520</v>
      </c>
      <c r="I16" s="19">
        <v>6330764</v>
      </c>
      <c r="J16" s="19">
        <v>3430801</v>
      </c>
      <c r="K16" s="19">
        <v>3806919</v>
      </c>
      <c r="L16" s="19">
        <v>585934</v>
      </c>
      <c r="M16" s="31">
        <f t="shared" si="0"/>
        <v>0.60464844760438041</v>
      </c>
      <c r="N16" s="31">
        <f t="shared" si="1"/>
        <v>0.13324613876956501</v>
      </c>
      <c r="O16" s="31">
        <f t="shared" si="2"/>
        <v>0.11649268625886397</v>
      </c>
      <c r="P16" s="31">
        <f t="shared" si="3"/>
        <v>9.5163991368941381E-2</v>
      </c>
      <c r="Q16" s="31">
        <f t="shared" si="4"/>
        <v>5.0448735998249269E-2</v>
      </c>
      <c r="R16" s="31">
        <f t="shared" si="5"/>
        <v>0.24973882502842898</v>
      </c>
      <c r="S16" s="76">
        <f t="shared" si="6"/>
        <v>0.44726416868570645</v>
      </c>
      <c r="T16" s="76">
        <f t="shared" si="7"/>
        <v>0.24238375608237653</v>
      </c>
      <c r="U16" s="76">
        <f t="shared" si="8"/>
        <v>0.2689562368442136</v>
      </c>
      <c r="V16" s="76">
        <f t="shared" si="9"/>
        <v>4.1395838387703401E-2</v>
      </c>
      <c r="W16" s="69">
        <f t="shared" si="10"/>
        <v>0.68964792476808301</v>
      </c>
    </row>
    <row r="17" spans="1:23" ht="13">
      <c r="A17" s="16" t="s">
        <v>32</v>
      </c>
      <c r="B17" s="19">
        <v>65326195</v>
      </c>
      <c r="C17" s="19">
        <v>43548357</v>
      </c>
      <c r="D17" s="19">
        <v>4921558</v>
      </c>
      <c r="E17" s="19">
        <v>7290397</v>
      </c>
      <c r="F17" s="19">
        <v>3804477</v>
      </c>
      <c r="G17" s="19">
        <v>5761406</v>
      </c>
      <c r="H17" s="19">
        <v>54093076</v>
      </c>
      <c r="I17" s="19">
        <v>3695977</v>
      </c>
      <c r="J17" s="19">
        <v>3987855</v>
      </c>
      <c r="K17" s="19">
        <v>2402096</v>
      </c>
      <c r="L17" s="19">
        <v>1147191</v>
      </c>
      <c r="M17" s="31">
        <f t="shared" si="0"/>
        <v>0.66662932074950942</v>
      </c>
      <c r="N17" s="31">
        <f t="shared" si="1"/>
        <v>7.5338200854955656E-2</v>
      </c>
      <c r="O17" s="31">
        <f t="shared" si="2"/>
        <v>0.11159990261180833</v>
      </c>
      <c r="P17" s="31">
        <f t="shared" si="3"/>
        <v>5.8238153928910144E-2</v>
      </c>
      <c r="Q17" s="31">
        <f t="shared" si="4"/>
        <v>8.8194421854816435E-2</v>
      </c>
      <c r="R17" s="31">
        <f t="shared" si="5"/>
        <v>0.18693810346676398</v>
      </c>
      <c r="S17" s="76">
        <f t="shared" si="6"/>
        <v>0.32902500187169742</v>
      </c>
      <c r="T17" s="76">
        <f t="shared" si="7"/>
        <v>0.35500870239156196</v>
      </c>
      <c r="U17" s="76">
        <f t="shared" si="8"/>
        <v>0.21384051927162884</v>
      </c>
      <c r="V17" s="76">
        <f t="shared" si="9"/>
        <v>0.10212577646511178</v>
      </c>
      <c r="W17" s="69">
        <f t="shared" si="10"/>
        <v>0.68403370426325938</v>
      </c>
    </row>
    <row r="18" spans="1:23" ht="13">
      <c r="A18" s="16" t="s">
        <v>33</v>
      </c>
      <c r="B18" s="19">
        <v>65324612</v>
      </c>
      <c r="C18" s="19">
        <v>46904714</v>
      </c>
      <c r="D18" s="19">
        <v>1593979</v>
      </c>
      <c r="E18" s="19">
        <v>4978417</v>
      </c>
      <c r="F18" s="19">
        <v>2189906</v>
      </c>
      <c r="G18" s="19">
        <v>9657596</v>
      </c>
      <c r="H18" s="19">
        <v>55817845</v>
      </c>
      <c r="I18" s="19">
        <v>1247921</v>
      </c>
      <c r="J18" s="19">
        <v>3313557</v>
      </c>
      <c r="K18" s="19">
        <v>1503406</v>
      </c>
      <c r="L18" s="19">
        <v>3441883</v>
      </c>
      <c r="M18" s="31">
        <f t="shared" si="0"/>
        <v>0.71802514494843073</v>
      </c>
      <c r="N18" s="31">
        <f t="shared" si="1"/>
        <v>2.4400895025599233E-2</v>
      </c>
      <c r="O18" s="31">
        <f t="shared" si="2"/>
        <v>7.6210433519298973E-2</v>
      </c>
      <c r="P18" s="31">
        <f t="shared" si="3"/>
        <v>3.3523444425509946E-2</v>
      </c>
      <c r="Q18" s="31">
        <f t="shared" si="4"/>
        <v>0.14784008208116109</v>
      </c>
      <c r="R18" s="31">
        <f t="shared" si="5"/>
        <v>0.10061132854489821</v>
      </c>
      <c r="S18" s="76">
        <f t="shared" si="6"/>
        <v>0.1312666019899299</v>
      </c>
      <c r="T18" s="76">
        <f t="shared" si="7"/>
        <v>0.34854719801168998</v>
      </c>
      <c r="U18" s="76">
        <f t="shared" si="8"/>
        <v>0.15814061709937774</v>
      </c>
      <c r="V18" s="76">
        <f t="shared" si="9"/>
        <v>0.36204558289900235</v>
      </c>
      <c r="W18" s="69">
        <f t="shared" si="10"/>
        <v>0.47981380000161988</v>
      </c>
    </row>
    <row r="19" spans="1:23" ht="13">
      <c r="A19" s="16" t="s">
        <v>34</v>
      </c>
      <c r="B19" s="19">
        <v>147780130</v>
      </c>
      <c r="C19" s="19">
        <v>83185700</v>
      </c>
      <c r="D19" s="19">
        <v>17718097</v>
      </c>
      <c r="E19" s="19">
        <v>16737413</v>
      </c>
      <c r="F19" s="19">
        <v>16005087</v>
      </c>
      <c r="G19" s="19">
        <v>14133833</v>
      </c>
      <c r="H19" s="19">
        <v>112958890</v>
      </c>
      <c r="I19" s="19">
        <v>12231499</v>
      </c>
      <c r="J19" s="19">
        <v>8691734</v>
      </c>
      <c r="K19" s="19">
        <v>10098934</v>
      </c>
      <c r="L19" s="19">
        <v>3799073</v>
      </c>
      <c r="M19" s="31">
        <f t="shared" si="0"/>
        <v>0.56290179200681445</v>
      </c>
      <c r="N19" s="31">
        <f t="shared" si="1"/>
        <v>0.11989498858879066</v>
      </c>
      <c r="O19" s="31">
        <f t="shared" si="2"/>
        <v>0.11325888669877338</v>
      </c>
      <c r="P19" s="31">
        <f t="shared" si="3"/>
        <v>0.10830337610340443</v>
      </c>
      <c r="Q19" s="31">
        <f t="shared" si="4"/>
        <v>9.5640956602217095E-2</v>
      </c>
      <c r="R19" s="31">
        <f t="shared" si="5"/>
        <v>0.23315387528756404</v>
      </c>
      <c r="S19" s="76">
        <f t="shared" si="6"/>
        <v>0.35126546326322672</v>
      </c>
      <c r="T19" s="76">
        <f t="shared" si="7"/>
        <v>0.2496101230168713</v>
      </c>
      <c r="U19" s="76">
        <f t="shared" si="8"/>
        <v>0.29002223929992155</v>
      </c>
      <c r="V19" s="76">
        <f t="shared" si="9"/>
        <v>0.10910217441998045</v>
      </c>
      <c r="W19" s="69">
        <f t="shared" si="10"/>
        <v>0.60087558628009807</v>
      </c>
    </row>
    <row r="20" spans="1:23" ht="13">
      <c r="A20" s="16" t="s">
        <v>35</v>
      </c>
      <c r="B20" s="19">
        <v>80929948</v>
      </c>
      <c r="C20" s="19">
        <v>61879172</v>
      </c>
      <c r="D20" s="19">
        <v>5646234</v>
      </c>
      <c r="E20" s="19">
        <v>4146469</v>
      </c>
      <c r="F20" s="19">
        <v>5871874</v>
      </c>
      <c r="G20" s="19">
        <v>3386199</v>
      </c>
      <c r="H20" s="19">
        <v>71072032</v>
      </c>
      <c r="I20" s="19">
        <v>3655036</v>
      </c>
      <c r="J20" s="19">
        <v>1895664</v>
      </c>
      <c r="K20" s="19">
        <v>3436943</v>
      </c>
      <c r="L20" s="19">
        <v>870273</v>
      </c>
      <c r="M20" s="31">
        <f t="shared" si="0"/>
        <v>0.76460165277753545</v>
      </c>
      <c r="N20" s="31">
        <f t="shared" si="1"/>
        <v>6.9766929789699117E-2</v>
      </c>
      <c r="O20" s="31">
        <f t="shared" si="2"/>
        <v>5.1235285607745602E-2</v>
      </c>
      <c r="P20" s="31">
        <f t="shared" si="3"/>
        <v>7.2555020052650965E-2</v>
      </c>
      <c r="Q20" s="31">
        <f t="shared" si="4"/>
        <v>4.1841111772368864E-2</v>
      </c>
      <c r="R20" s="31">
        <f t="shared" si="5"/>
        <v>0.12100221539744471</v>
      </c>
      <c r="S20" s="76">
        <f t="shared" si="6"/>
        <v>0.37077167222767976</v>
      </c>
      <c r="T20" s="76">
        <f t="shared" si="7"/>
        <v>0.19229865622713765</v>
      </c>
      <c r="U20" s="76">
        <f t="shared" si="8"/>
        <v>0.34864803067910094</v>
      </c>
      <c r="V20" s="76">
        <f t="shared" si="9"/>
        <v>8.8281640866081632E-2</v>
      </c>
      <c r="W20" s="69">
        <f t="shared" si="10"/>
        <v>0.56307032845481741</v>
      </c>
    </row>
    <row r="21" spans="1:23" ht="13">
      <c r="A21" s="16" t="s">
        <v>36</v>
      </c>
      <c r="B21" s="19">
        <v>97917782</v>
      </c>
      <c r="C21" s="19">
        <v>58418908</v>
      </c>
      <c r="D21" s="19">
        <v>17689458</v>
      </c>
      <c r="E21" s="75">
        <v>6998368</v>
      </c>
      <c r="F21" s="19">
        <v>12240316</v>
      </c>
      <c r="G21" s="19">
        <v>2570732</v>
      </c>
      <c r="H21" s="19">
        <v>74102270</v>
      </c>
      <c r="I21" s="19">
        <v>11666721</v>
      </c>
      <c r="J21" s="19">
        <v>3376188</v>
      </c>
      <c r="K21" s="19">
        <v>8035194</v>
      </c>
      <c r="L21" s="19">
        <v>737409</v>
      </c>
      <c r="M21" s="31">
        <f t="shared" si="0"/>
        <v>0.59661183910395355</v>
      </c>
      <c r="N21" s="31">
        <f t="shared" si="1"/>
        <v>0.18065623667823685</v>
      </c>
      <c r="O21" s="31">
        <f t="shared" si="2"/>
        <v>7.1471880357747486E-2</v>
      </c>
      <c r="P21" s="31">
        <f t="shared" si="3"/>
        <v>0.12500605865439232</v>
      </c>
      <c r="Q21" s="31">
        <f t="shared" si="4"/>
        <v>2.6253985205669794E-2</v>
      </c>
      <c r="R21" s="31">
        <f t="shared" si="5"/>
        <v>0.25212811703598437</v>
      </c>
      <c r="S21" s="76">
        <f t="shared" si="6"/>
        <v>0.48987907545300724</v>
      </c>
      <c r="T21" s="76">
        <f t="shared" si="7"/>
        <v>0.1417642417261489</v>
      </c>
      <c r="U21" s="76">
        <f t="shared" si="8"/>
        <v>0.33739329223742914</v>
      </c>
      <c r="V21" s="76">
        <f t="shared" si="9"/>
        <v>3.0963390583414709E-2</v>
      </c>
      <c r="W21" s="69">
        <f t="shared" si="10"/>
        <v>0.63164331717915612</v>
      </c>
    </row>
    <row r="22" spans="1:23" ht="13">
      <c r="A22" s="16" t="s">
        <v>37</v>
      </c>
      <c r="B22" s="19">
        <v>4963086</v>
      </c>
      <c r="C22" s="19">
        <v>3100650</v>
      </c>
      <c r="D22" s="19">
        <v>574118</v>
      </c>
      <c r="E22" s="19">
        <v>435889</v>
      </c>
      <c r="F22" s="19">
        <v>512105</v>
      </c>
      <c r="G22" s="19">
        <v>340324</v>
      </c>
      <c r="H22" s="19">
        <v>3903936</v>
      </c>
      <c r="I22" s="19">
        <v>372170</v>
      </c>
      <c r="J22" s="19">
        <v>246998</v>
      </c>
      <c r="K22" s="19">
        <v>333317</v>
      </c>
      <c r="L22" s="19">
        <v>106665</v>
      </c>
      <c r="M22" s="31">
        <f t="shared" si="0"/>
        <v>0.62474234780537752</v>
      </c>
      <c r="N22" s="31">
        <f t="shared" si="1"/>
        <v>0.11567762476813821</v>
      </c>
      <c r="O22" s="31">
        <f t="shared" si="2"/>
        <v>8.7826203293676561E-2</v>
      </c>
      <c r="P22" s="31">
        <f t="shared" si="3"/>
        <v>0.10318277781203065</v>
      </c>
      <c r="Q22" s="31">
        <f t="shared" si="4"/>
        <v>6.8571046320777027E-2</v>
      </c>
      <c r="R22" s="31">
        <f t="shared" si="5"/>
        <v>0.20350382806181477</v>
      </c>
      <c r="S22" s="76">
        <f t="shared" si="6"/>
        <v>0.35138554501251001</v>
      </c>
      <c r="T22" s="76">
        <f t="shared" si="7"/>
        <v>0.23320398432705472</v>
      </c>
      <c r="U22" s="76">
        <f t="shared" si="8"/>
        <v>0.31470235566255961</v>
      </c>
      <c r="V22" s="76">
        <f t="shared" si="9"/>
        <v>0.10070811499787566</v>
      </c>
      <c r="W22" s="69">
        <f t="shared" si="10"/>
        <v>0.58458952933956476</v>
      </c>
    </row>
    <row r="23" spans="1:23" ht="13">
      <c r="A23" s="16" t="s">
        <v>38</v>
      </c>
      <c r="B23" s="19">
        <v>703502</v>
      </c>
      <c r="C23" s="19">
        <v>405157</v>
      </c>
      <c r="D23" s="19">
        <v>62654</v>
      </c>
      <c r="E23" s="19">
        <v>69099</v>
      </c>
      <c r="F23" s="19">
        <v>85941</v>
      </c>
      <c r="G23" s="19">
        <v>80651</v>
      </c>
      <c r="H23" s="19">
        <v>516026</v>
      </c>
      <c r="I23" s="19">
        <v>52426</v>
      </c>
      <c r="J23" s="19">
        <v>42842</v>
      </c>
      <c r="K23" s="19">
        <v>66776</v>
      </c>
      <c r="L23" s="19">
        <v>25432</v>
      </c>
      <c r="M23" s="31">
        <f t="shared" si="0"/>
        <v>0.57591449633405445</v>
      </c>
      <c r="N23" s="31">
        <f t="shared" si="1"/>
        <v>8.9060159032952294E-2</v>
      </c>
      <c r="O23" s="31">
        <f t="shared" si="2"/>
        <v>9.8221469164266773E-2</v>
      </c>
      <c r="P23" s="31">
        <f t="shared" si="3"/>
        <v>0.12216169961137281</v>
      </c>
      <c r="Q23" s="31">
        <f t="shared" si="4"/>
        <v>0.11464217585735365</v>
      </c>
      <c r="R23" s="31">
        <f t="shared" si="5"/>
        <v>0.18728162819721905</v>
      </c>
      <c r="S23" s="76">
        <f t="shared" si="6"/>
        <v>0.27964112739764024</v>
      </c>
      <c r="T23" s="76">
        <f t="shared" si="7"/>
        <v>0.22851991721607032</v>
      </c>
      <c r="U23" s="76">
        <f t="shared" si="8"/>
        <v>0.3561842582517229</v>
      </c>
      <c r="V23" s="76">
        <f t="shared" si="9"/>
        <v>0.13565469713456657</v>
      </c>
      <c r="W23" s="69">
        <f t="shared" si="10"/>
        <v>0.50816104461371059</v>
      </c>
    </row>
    <row r="24" spans="1:23" ht="13">
      <c r="A24" s="16" t="s">
        <v>39</v>
      </c>
      <c r="B24" s="19">
        <v>7266430</v>
      </c>
      <c r="C24" s="19">
        <v>4539607</v>
      </c>
      <c r="D24" s="19">
        <v>1022333</v>
      </c>
      <c r="E24" s="19">
        <v>558346</v>
      </c>
      <c r="F24" s="19">
        <v>851748</v>
      </c>
      <c r="G24" s="19">
        <v>294396</v>
      </c>
      <c r="H24" s="19">
        <v>5762700</v>
      </c>
      <c r="I24" s="19">
        <v>680426</v>
      </c>
      <c r="J24" s="19">
        <v>240112</v>
      </c>
      <c r="K24" s="19">
        <v>496745</v>
      </c>
      <c r="L24" s="19">
        <v>86447</v>
      </c>
      <c r="M24" s="31">
        <f t="shared" si="0"/>
        <v>0.6247369065689754</v>
      </c>
      <c r="N24" s="31">
        <f t="shared" si="1"/>
        <v>0.14069260971343561</v>
      </c>
      <c r="O24" s="31">
        <f t="shared" si="2"/>
        <v>7.6839108062693784E-2</v>
      </c>
      <c r="P24" s="31">
        <f t="shared" si="3"/>
        <v>0.11721684513578194</v>
      </c>
      <c r="Q24" s="31">
        <f t="shared" si="4"/>
        <v>4.0514530519113238E-2</v>
      </c>
      <c r="R24" s="31">
        <f t="shared" si="5"/>
        <v>0.2175317177761294</v>
      </c>
      <c r="S24" s="76">
        <f t="shared" si="6"/>
        <v>0.45249213622126311</v>
      </c>
      <c r="T24" s="76">
        <f t="shared" si="7"/>
        <v>0.15967760169711318</v>
      </c>
      <c r="U24" s="76">
        <f t="shared" si="8"/>
        <v>0.33034188318381624</v>
      </c>
      <c r="V24" s="76">
        <f t="shared" si="9"/>
        <v>5.7488378897807453E-2</v>
      </c>
      <c r="W24" s="69">
        <f t="shared" si="10"/>
        <v>0.61216973791837626</v>
      </c>
    </row>
    <row r="25" spans="1:23" ht="13">
      <c r="A25" s="16" t="s">
        <v>40</v>
      </c>
      <c r="B25" s="19">
        <v>2982300</v>
      </c>
      <c r="C25" s="19">
        <v>1832192</v>
      </c>
      <c r="D25" s="19">
        <v>318773</v>
      </c>
      <c r="E25" s="19">
        <v>277954</v>
      </c>
      <c r="F25" s="19">
        <v>314709</v>
      </c>
      <c r="G25" s="19">
        <v>238672</v>
      </c>
      <c r="H25" s="19">
        <v>2330497</v>
      </c>
      <c r="I25" s="19">
        <v>226825</v>
      </c>
      <c r="J25" s="19">
        <v>148913</v>
      </c>
      <c r="K25" s="19">
        <v>202797</v>
      </c>
      <c r="L25" s="19">
        <v>73268</v>
      </c>
      <c r="M25" s="31">
        <f t="shared" si="0"/>
        <v>0.6143553633101968</v>
      </c>
      <c r="N25" s="31">
        <f t="shared" si="1"/>
        <v>0.10688830768199041</v>
      </c>
      <c r="O25" s="31">
        <f t="shared" si="2"/>
        <v>9.3201220534486803E-2</v>
      </c>
      <c r="P25" s="31">
        <f t="shared" si="3"/>
        <v>0.10552560104617242</v>
      </c>
      <c r="Q25" s="31">
        <f t="shared" si="4"/>
        <v>8.0029507427153534E-2</v>
      </c>
      <c r="R25" s="31">
        <f t="shared" si="5"/>
        <v>0.20008952821647721</v>
      </c>
      <c r="S25" s="76">
        <f t="shared" si="6"/>
        <v>0.34799625040081128</v>
      </c>
      <c r="T25" s="76">
        <f t="shared" si="7"/>
        <v>0.2284632013046887</v>
      </c>
      <c r="U25" s="76">
        <f t="shared" si="8"/>
        <v>0.31113235133928502</v>
      </c>
      <c r="V25" s="76">
        <f t="shared" si="9"/>
        <v>0.11240819695521499</v>
      </c>
      <c r="W25" s="69">
        <f t="shared" si="10"/>
        <v>0.57645945170549995</v>
      </c>
    </row>
    <row r="26" spans="1:23" ht="13">
      <c r="A26" s="16" t="s">
        <v>41</v>
      </c>
      <c r="B26" s="19">
        <v>38059429</v>
      </c>
      <c r="C26" s="19">
        <v>22998624</v>
      </c>
      <c r="D26" s="19">
        <v>5214715</v>
      </c>
      <c r="E26" s="19">
        <v>3160735</v>
      </c>
      <c r="F26" s="19">
        <v>4697811</v>
      </c>
      <c r="G26" s="19">
        <v>1987544</v>
      </c>
      <c r="H26" s="19">
        <v>29835368</v>
      </c>
      <c r="I26" s="19">
        <v>3439282</v>
      </c>
      <c r="J26" s="19">
        <v>1509239</v>
      </c>
      <c r="K26" s="19">
        <v>2743073</v>
      </c>
      <c r="L26" s="19">
        <v>532467</v>
      </c>
      <c r="M26" s="31">
        <f t="shared" si="0"/>
        <v>0.60428189818612366</v>
      </c>
      <c r="N26" s="31">
        <f t="shared" si="1"/>
        <v>0.13701506136626485</v>
      </c>
      <c r="O26" s="31">
        <f t="shared" si="2"/>
        <v>8.3047357331608937E-2</v>
      </c>
      <c r="P26" s="31">
        <f t="shared" si="3"/>
        <v>0.12343356491239005</v>
      </c>
      <c r="Q26" s="31">
        <f t="shared" si="4"/>
        <v>5.2222118203612569E-2</v>
      </c>
      <c r="R26" s="31">
        <f t="shared" si="5"/>
        <v>0.2200624186978738</v>
      </c>
      <c r="S26" s="76">
        <f t="shared" si="6"/>
        <v>0.41819753039283147</v>
      </c>
      <c r="T26" s="76">
        <f t="shared" si="7"/>
        <v>0.18351505418065359</v>
      </c>
      <c r="U26" s="76">
        <f t="shared" si="8"/>
        <v>0.33354239468797714</v>
      </c>
      <c r="V26" s="76">
        <f t="shared" si="9"/>
        <v>6.4745020738537815E-2</v>
      </c>
      <c r="W26" s="69">
        <f t="shared" si="10"/>
        <v>0.60171258457348509</v>
      </c>
    </row>
    <row r="27" spans="1:23" ht="13">
      <c r="A27" s="16" t="s">
        <v>42</v>
      </c>
      <c r="B27" s="19">
        <v>5751238</v>
      </c>
      <c r="C27" s="19">
        <v>3703893</v>
      </c>
      <c r="D27" s="19">
        <v>779842</v>
      </c>
      <c r="E27" s="19">
        <v>435209</v>
      </c>
      <c r="F27" s="19">
        <v>578925</v>
      </c>
      <c r="G27" s="19">
        <v>253369</v>
      </c>
      <c r="H27" s="19">
        <v>4634608</v>
      </c>
      <c r="I27" s="19">
        <v>524554</v>
      </c>
      <c r="J27" s="19">
        <v>188750</v>
      </c>
      <c r="K27" s="19">
        <v>362544</v>
      </c>
      <c r="L27" s="19">
        <v>40782</v>
      </c>
      <c r="M27" s="31">
        <f t="shared" si="0"/>
        <v>0.644016644764136</v>
      </c>
      <c r="N27" s="31">
        <f t="shared" si="1"/>
        <v>0.13559550135118734</v>
      </c>
      <c r="O27" s="31">
        <f t="shared" si="2"/>
        <v>7.5672229179178471E-2</v>
      </c>
      <c r="P27" s="31">
        <f t="shared" si="3"/>
        <v>0.10066093595848406</v>
      </c>
      <c r="Q27" s="31">
        <f t="shared" si="4"/>
        <v>4.4054688747014119E-2</v>
      </c>
      <c r="R27" s="31">
        <f t="shared" si="5"/>
        <v>0.21126773053036579</v>
      </c>
      <c r="S27" s="76">
        <f t="shared" si="6"/>
        <v>0.46976527587473021</v>
      </c>
      <c r="T27" s="76">
        <f t="shared" si="7"/>
        <v>0.16903540116242624</v>
      </c>
      <c r="U27" s="76">
        <f t="shared" si="8"/>
        <v>0.32467692969022866</v>
      </c>
      <c r="V27" s="76">
        <f t="shared" si="9"/>
        <v>3.6522393272614924E-2</v>
      </c>
      <c r="W27" s="69">
        <f t="shared" si="10"/>
        <v>0.63880067703715648</v>
      </c>
    </row>
    <row r="28" spans="1:23" ht="13">
      <c r="A28" s="16" t="s">
        <v>43</v>
      </c>
      <c r="B28" s="19">
        <v>3513610</v>
      </c>
      <c r="C28" s="19">
        <v>2300660</v>
      </c>
      <c r="D28" s="19">
        <v>387412</v>
      </c>
      <c r="E28" s="19">
        <v>273509</v>
      </c>
      <c r="F28" s="19">
        <v>309667</v>
      </c>
      <c r="G28" s="19">
        <v>242362</v>
      </c>
      <c r="H28" s="19">
        <v>2856607</v>
      </c>
      <c r="I28" s="19">
        <v>283949</v>
      </c>
      <c r="J28" s="19">
        <v>137196</v>
      </c>
      <c r="K28" s="19">
        <v>191576</v>
      </c>
      <c r="L28" s="19">
        <v>44282</v>
      </c>
      <c r="M28" s="31">
        <f t="shared" si="0"/>
        <v>0.65478524935892146</v>
      </c>
      <c r="N28" s="31">
        <f t="shared" si="1"/>
        <v>0.11026038746474423</v>
      </c>
      <c r="O28" s="31">
        <f t="shared" si="2"/>
        <v>7.7842731549602834E-2</v>
      </c>
      <c r="P28" s="31">
        <f t="shared" si="3"/>
        <v>8.8133572024214415E-2</v>
      </c>
      <c r="Q28" s="31">
        <f t="shared" si="4"/>
        <v>6.8978059602517072E-2</v>
      </c>
      <c r="R28" s="31">
        <f t="shared" si="5"/>
        <v>0.18810311901434706</v>
      </c>
      <c r="S28" s="76">
        <f t="shared" si="6"/>
        <v>0.43218828528941267</v>
      </c>
      <c r="T28" s="76">
        <f t="shared" si="7"/>
        <v>0.20882096428783431</v>
      </c>
      <c r="U28" s="76">
        <f t="shared" si="8"/>
        <v>0.29159075377129173</v>
      </c>
      <c r="V28" s="76">
        <f t="shared" si="9"/>
        <v>6.739999665146125E-2</v>
      </c>
      <c r="W28" s="69">
        <f t="shared" si="10"/>
        <v>0.64100924957724703</v>
      </c>
    </row>
    <row r="29" spans="1:23" ht="13">
      <c r="A29" s="16" t="s">
        <v>44</v>
      </c>
      <c r="B29" s="19">
        <v>1007611</v>
      </c>
      <c r="C29" s="19">
        <v>644443</v>
      </c>
      <c r="D29" s="19">
        <v>108806</v>
      </c>
      <c r="E29" s="19">
        <v>104802</v>
      </c>
      <c r="F29" s="19">
        <v>69549</v>
      </c>
      <c r="G29" s="19">
        <v>80011</v>
      </c>
      <c r="H29" s="19">
        <v>807861</v>
      </c>
      <c r="I29" s="19">
        <v>80548</v>
      </c>
      <c r="J29" s="19">
        <v>51578</v>
      </c>
      <c r="K29" s="19">
        <v>45480</v>
      </c>
      <c r="L29" s="19">
        <v>22144</v>
      </c>
      <c r="M29" s="31">
        <f t="shared" si="0"/>
        <v>0.63957519320452039</v>
      </c>
      <c r="N29" s="31">
        <f t="shared" si="1"/>
        <v>0.10798413276552161</v>
      </c>
      <c r="O29" s="31">
        <f t="shared" si="2"/>
        <v>0.10401037702049699</v>
      </c>
      <c r="P29" s="31">
        <f t="shared" si="3"/>
        <v>6.9023660916762514E-2</v>
      </c>
      <c r="Q29" s="31">
        <f t="shared" si="4"/>
        <v>7.9406636092698477E-2</v>
      </c>
      <c r="R29" s="31">
        <f t="shared" si="5"/>
        <v>0.21199450978601861</v>
      </c>
      <c r="S29" s="76">
        <f t="shared" si="6"/>
        <v>0.40324405506883604</v>
      </c>
      <c r="T29" s="76">
        <f t="shared" si="7"/>
        <v>0.2582127659574468</v>
      </c>
      <c r="U29" s="76">
        <f t="shared" si="8"/>
        <v>0.22768460575719648</v>
      </c>
      <c r="V29" s="76">
        <f t="shared" si="9"/>
        <v>0.11085857321652065</v>
      </c>
      <c r="W29" s="69">
        <f t="shared" si="10"/>
        <v>0.66145682102628278</v>
      </c>
    </row>
    <row r="30" spans="1:23" ht="13">
      <c r="A30" s="16" t="s">
        <v>45</v>
      </c>
      <c r="B30" s="19">
        <v>641371</v>
      </c>
      <c r="C30" s="19">
        <v>426409</v>
      </c>
      <c r="D30" s="19">
        <v>117297</v>
      </c>
      <c r="E30" s="19">
        <v>40190</v>
      </c>
      <c r="F30" s="19">
        <v>47926</v>
      </c>
      <c r="G30" s="19">
        <v>9549</v>
      </c>
      <c r="H30" s="19">
        <v>519179</v>
      </c>
      <c r="I30" s="19">
        <v>71070</v>
      </c>
      <c r="J30" s="19">
        <v>18017</v>
      </c>
      <c r="K30" s="19">
        <v>27076</v>
      </c>
      <c r="L30" s="19">
        <v>6029</v>
      </c>
      <c r="M30" s="31">
        <f t="shared" si="0"/>
        <v>0.66483985088193887</v>
      </c>
      <c r="N30" s="31">
        <f t="shared" si="1"/>
        <v>0.18288478899108315</v>
      </c>
      <c r="O30" s="31">
        <f t="shared" si="2"/>
        <v>6.2662639876140333E-2</v>
      </c>
      <c r="P30" s="31">
        <f t="shared" si="3"/>
        <v>7.4724301535304835E-2</v>
      </c>
      <c r="Q30" s="31">
        <f t="shared" si="4"/>
        <v>1.4888418715532819E-2</v>
      </c>
      <c r="R30" s="31">
        <f t="shared" si="5"/>
        <v>0.24554742886722347</v>
      </c>
      <c r="S30" s="76">
        <f t="shared" si="6"/>
        <v>0.58162563833966219</v>
      </c>
      <c r="T30" s="76">
        <f t="shared" si="7"/>
        <v>0.1474482781196805</v>
      </c>
      <c r="U30" s="76">
        <f t="shared" si="8"/>
        <v>0.22158570119156737</v>
      </c>
      <c r="V30" s="76">
        <f t="shared" si="9"/>
        <v>4.9340382349089953E-2</v>
      </c>
      <c r="W30" s="69">
        <f t="shared" si="10"/>
        <v>0.72907391645934272</v>
      </c>
    </row>
    <row r="31" spans="1:23" ht="13">
      <c r="A31" s="16" t="s">
        <v>46</v>
      </c>
      <c r="B31" s="19">
        <v>22123257</v>
      </c>
      <c r="C31" s="19">
        <v>14577607</v>
      </c>
      <c r="D31" s="19">
        <v>2098640</v>
      </c>
      <c r="E31" s="19">
        <v>1863231</v>
      </c>
      <c r="F31" s="19">
        <v>2107438</v>
      </c>
      <c r="G31" s="19">
        <v>1476341</v>
      </c>
      <c r="H31" s="19">
        <v>17970715</v>
      </c>
      <c r="I31" s="19">
        <v>1468443</v>
      </c>
      <c r="J31" s="19">
        <v>940398</v>
      </c>
      <c r="K31" s="19">
        <v>1323968</v>
      </c>
      <c r="L31" s="19">
        <v>419733</v>
      </c>
      <c r="M31" s="31">
        <f t="shared" si="0"/>
        <v>0.65892680268551773</v>
      </c>
      <c r="N31" s="31">
        <f t="shared" si="1"/>
        <v>9.4861258448518684E-2</v>
      </c>
      <c r="O31" s="31">
        <f t="shared" si="2"/>
        <v>8.4220465368186975E-2</v>
      </c>
      <c r="P31" s="31">
        <f t="shared" si="3"/>
        <v>9.5258939495210859E-2</v>
      </c>
      <c r="Q31" s="31">
        <f t="shared" si="4"/>
        <v>6.6732534002565722E-2</v>
      </c>
      <c r="R31" s="31">
        <f t="shared" si="5"/>
        <v>0.17908172381670567</v>
      </c>
      <c r="S31" s="76">
        <f t="shared" si="6"/>
        <v>0.35362508073368071</v>
      </c>
      <c r="T31" s="76">
        <f t="shared" si="7"/>
        <v>0.2264632121722068</v>
      </c>
      <c r="U31" s="76">
        <f t="shared" si="8"/>
        <v>0.31883313883399617</v>
      </c>
      <c r="V31" s="76">
        <f t="shared" si="9"/>
        <v>0.10107856826011634</v>
      </c>
      <c r="W31" s="69">
        <f t="shared" si="10"/>
        <v>0.58008829290588748</v>
      </c>
    </row>
    <row r="32" spans="1:23" ht="13">
      <c r="A32" s="16" t="s">
        <v>47</v>
      </c>
      <c r="B32" s="19">
        <v>10773689</v>
      </c>
      <c r="C32" s="19">
        <v>6558386</v>
      </c>
      <c r="D32" s="19">
        <v>811613</v>
      </c>
      <c r="E32" s="19">
        <v>968805</v>
      </c>
      <c r="F32" s="19">
        <v>1041450</v>
      </c>
      <c r="G32" s="19">
        <v>1393435</v>
      </c>
      <c r="H32" s="19">
        <v>8405666</v>
      </c>
      <c r="I32" s="19">
        <v>653447</v>
      </c>
      <c r="J32" s="19">
        <v>610621</v>
      </c>
      <c r="K32" s="19">
        <v>730403</v>
      </c>
      <c r="L32" s="19">
        <v>373552</v>
      </c>
      <c r="M32" s="31">
        <f t="shared" si="0"/>
        <v>0.60874097999301813</v>
      </c>
      <c r="N32" s="31">
        <f t="shared" si="1"/>
        <v>7.5332878088461619E-2</v>
      </c>
      <c r="O32" s="31">
        <f t="shared" si="2"/>
        <v>8.9923237992112076E-2</v>
      </c>
      <c r="P32" s="31">
        <f t="shared" si="3"/>
        <v>9.6666053753732814E-2</v>
      </c>
      <c r="Q32" s="31">
        <f t="shared" si="4"/>
        <v>0.12933685017267529</v>
      </c>
      <c r="R32" s="31">
        <f t="shared" si="5"/>
        <v>0.1652561160805737</v>
      </c>
      <c r="S32" s="76">
        <f t="shared" si="6"/>
        <v>0.27594622180612266</v>
      </c>
      <c r="T32" s="76">
        <f t="shared" si="7"/>
        <v>0.25786109340998797</v>
      </c>
      <c r="U32" s="76">
        <f t="shared" si="8"/>
        <v>0.3084442169691764</v>
      </c>
      <c r="V32" s="76">
        <f t="shared" si="9"/>
        <v>0.15774846781471294</v>
      </c>
      <c r="W32" s="69">
        <f t="shared" si="10"/>
        <v>0.53380731521611069</v>
      </c>
    </row>
    <row r="33" spans="1:23" ht="13">
      <c r="A33" s="16" t="s">
        <v>48</v>
      </c>
      <c r="B33" s="19">
        <v>1393664</v>
      </c>
      <c r="C33" s="19">
        <v>831342</v>
      </c>
      <c r="D33" s="19">
        <v>130612</v>
      </c>
      <c r="E33" s="19">
        <v>92785</v>
      </c>
      <c r="F33" s="19">
        <v>117244</v>
      </c>
      <c r="G33" s="19">
        <v>221681</v>
      </c>
      <c r="H33" s="19">
        <v>1087944</v>
      </c>
      <c r="I33" s="19">
        <v>123819</v>
      </c>
      <c r="J33" s="19">
        <v>58305</v>
      </c>
      <c r="K33" s="19">
        <v>84673</v>
      </c>
      <c r="L33" s="19">
        <v>38923</v>
      </c>
      <c r="M33" s="31">
        <f t="shared" si="0"/>
        <v>0.5965153724283615</v>
      </c>
      <c r="N33" s="31">
        <f t="shared" si="1"/>
        <v>9.371842854518736E-2</v>
      </c>
      <c r="O33" s="31">
        <f t="shared" si="2"/>
        <v>6.6576305336149888E-2</v>
      </c>
      <c r="P33" s="31">
        <f t="shared" si="3"/>
        <v>8.4126446546656866E-2</v>
      </c>
      <c r="Q33" s="31">
        <f t="shared" si="4"/>
        <v>0.15906344714364437</v>
      </c>
      <c r="R33" s="31">
        <f t="shared" si="5"/>
        <v>0.16029473388133725</v>
      </c>
      <c r="S33" s="76">
        <f t="shared" si="6"/>
        <v>0.40500785032055475</v>
      </c>
      <c r="T33" s="76">
        <f t="shared" si="7"/>
        <v>0.19071372497710323</v>
      </c>
      <c r="U33" s="76">
        <f t="shared" si="8"/>
        <v>0.27696258013868902</v>
      </c>
      <c r="V33" s="76">
        <f t="shared" si="9"/>
        <v>0.12731584456365302</v>
      </c>
      <c r="W33" s="69">
        <f t="shared" si="10"/>
        <v>0.59572157529765801</v>
      </c>
    </row>
    <row r="34" spans="1:23" ht="13">
      <c r="A34" s="16" t="s">
        <v>49</v>
      </c>
      <c r="B34" s="19">
        <v>1914122</v>
      </c>
      <c r="C34" s="19">
        <v>1140339</v>
      </c>
      <c r="D34" s="19">
        <v>213894</v>
      </c>
      <c r="E34" s="75">
        <v>183042</v>
      </c>
      <c r="F34" s="75">
        <v>276686</v>
      </c>
      <c r="G34" s="19">
        <v>100161</v>
      </c>
      <c r="H34" s="19">
        <v>1485826</v>
      </c>
      <c r="I34" s="19">
        <v>135614</v>
      </c>
      <c r="J34" s="19">
        <v>85678</v>
      </c>
      <c r="K34" s="19">
        <v>177492</v>
      </c>
      <c r="L34" s="19">
        <v>29512</v>
      </c>
      <c r="M34" s="31">
        <f t="shared" si="0"/>
        <v>0.59575042761119723</v>
      </c>
      <c r="N34" s="31">
        <f t="shared" si="1"/>
        <v>0.11174522836057471</v>
      </c>
      <c r="O34" s="31">
        <f t="shared" si="2"/>
        <v>9.5627133484699506E-2</v>
      </c>
      <c r="P34" s="31">
        <f t="shared" si="3"/>
        <v>0.14454982493278903</v>
      </c>
      <c r="Q34" s="31">
        <f t="shared" si="4"/>
        <v>5.2327385610739546E-2</v>
      </c>
      <c r="R34" s="31">
        <f t="shared" si="5"/>
        <v>0.20737236184527422</v>
      </c>
      <c r="S34" s="76">
        <f t="shared" si="6"/>
        <v>0.31663615817098456</v>
      </c>
      <c r="T34" s="76">
        <f t="shared" si="7"/>
        <v>0.20004389487644059</v>
      </c>
      <c r="U34" s="76">
        <f t="shared" si="8"/>
        <v>0.41441433027625751</v>
      </c>
      <c r="V34" s="76">
        <f t="shared" si="9"/>
        <v>6.8905616676317311E-2</v>
      </c>
      <c r="W34" s="69">
        <f t="shared" si="10"/>
        <v>0.51668005304742515</v>
      </c>
    </row>
    <row r="35" spans="1:23" ht="13">
      <c r="A35" s="16" t="s">
        <v>50</v>
      </c>
      <c r="B35" s="19">
        <v>12268148</v>
      </c>
      <c r="C35" s="19">
        <v>7839551</v>
      </c>
      <c r="D35" s="19">
        <v>980091</v>
      </c>
      <c r="E35" s="19">
        <v>857472</v>
      </c>
      <c r="F35" s="19">
        <v>1008488</v>
      </c>
      <c r="G35" s="19">
        <v>1582546</v>
      </c>
      <c r="H35" s="19">
        <v>9866804</v>
      </c>
      <c r="I35" s="19">
        <v>860490</v>
      </c>
      <c r="J35" s="19">
        <v>558990</v>
      </c>
      <c r="K35" s="19">
        <v>675959</v>
      </c>
      <c r="L35" s="19">
        <v>305905</v>
      </c>
      <c r="M35" s="31">
        <f t="shared" si="0"/>
        <v>0.63901666331381068</v>
      </c>
      <c r="N35" s="31">
        <f t="shared" si="1"/>
        <v>7.9889075351878697E-2</v>
      </c>
      <c r="O35" s="31">
        <f t="shared" si="2"/>
        <v>6.9894168215120983E-2</v>
      </c>
      <c r="P35" s="31">
        <f t="shared" si="3"/>
        <v>8.2203768653589762E-2</v>
      </c>
      <c r="Q35" s="31">
        <f t="shared" si="4"/>
        <v>0.12899632446559986</v>
      </c>
      <c r="R35" s="31">
        <f t="shared" si="5"/>
        <v>0.14978324356699968</v>
      </c>
      <c r="S35" s="76">
        <f t="shared" si="6"/>
        <v>0.35833683137443034</v>
      </c>
      <c r="T35" s="76">
        <f t="shared" si="7"/>
        <v>0.23278214200047972</v>
      </c>
      <c r="U35" s="76">
        <f t="shared" si="8"/>
        <v>0.2814919478425415</v>
      </c>
      <c r="V35" s="76">
        <f t="shared" si="9"/>
        <v>0.12738907878254843</v>
      </c>
      <c r="W35" s="69">
        <f t="shared" si="10"/>
        <v>0.59111897337491004</v>
      </c>
    </row>
    <row r="36" spans="1:23" ht="13">
      <c r="A36" s="16" t="s">
        <v>51</v>
      </c>
      <c r="B36" s="19">
        <v>6683015</v>
      </c>
      <c r="C36" s="19">
        <v>4097906</v>
      </c>
      <c r="D36" s="19">
        <v>704811</v>
      </c>
      <c r="E36" s="19">
        <v>557484</v>
      </c>
      <c r="F36" s="19">
        <v>643578</v>
      </c>
      <c r="G36" s="19">
        <v>679236</v>
      </c>
      <c r="H36" s="19">
        <v>5228890</v>
      </c>
      <c r="I36" s="19">
        <v>589344</v>
      </c>
      <c r="J36" s="19">
        <v>286237</v>
      </c>
      <c r="K36" s="19">
        <v>466222</v>
      </c>
      <c r="L36" s="19">
        <v>112322</v>
      </c>
      <c r="M36" s="31">
        <f t="shared" si="0"/>
        <v>0.61318222389146215</v>
      </c>
      <c r="N36" s="31">
        <f t="shared" si="1"/>
        <v>0.1054630282888786</v>
      </c>
      <c r="O36" s="31">
        <f t="shared" si="2"/>
        <v>8.3418038116029963E-2</v>
      </c>
      <c r="P36" s="31">
        <f t="shared" si="3"/>
        <v>9.6300546983659321E-2</v>
      </c>
      <c r="Q36" s="31">
        <f t="shared" si="4"/>
        <v>0.10163616271996995</v>
      </c>
      <c r="R36" s="31">
        <f t="shared" si="5"/>
        <v>0.18888106640490857</v>
      </c>
      <c r="S36" s="76">
        <f t="shared" si="6"/>
        <v>0.40529115447434022</v>
      </c>
      <c r="T36" s="76">
        <f t="shared" si="7"/>
        <v>0.1968448379609731</v>
      </c>
      <c r="U36" s="76">
        <f t="shared" si="8"/>
        <v>0.32062030430671368</v>
      </c>
      <c r="V36" s="76">
        <f t="shared" si="9"/>
        <v>7.7243703257973001E-2</v>
      </c>
      <c r="W36" s="69">
        <f t="shared" si="10"/>
        <v>0.60213599243531335</v>
      </c>
    </row>
    <row r="37" spans="1:23" ht="13">
      <c r="A37" s="16" t="s">
        <v>52</v>
      </c>
      <c r="B37" s="19">
        <v>3108730</v>
      </c>
      <c r="C37" s="19">
        <v>1940584</v>
      </c>
      <c r="D37" s="19">
        <v>381770</v>
      </c>
      <c r="E37" s="19">
        <v>336699</v>
      </c>
      <c r="F37" s="19">
        <v>245171</v>
      </c>
      <c r="G37" s="19">
        <v>204506</v>
      </c>
      <c r="H37" s="19">
        <v>2451241</v>
      </c>
      <c r="I37" s="19">
        <v>267918</v>
      </c>
      <c r="J37" s="19">
        <v>165572</v>
      </c>
      <c r="K37" s="19">
        <v>164330</v>
      </c>
      <c r="L37" s="19">
        <v>59669</v>
      </c>
      <c r="M37" s="31">
        <f t="shared" ref="M37:M68" si="11">C37/$B37</f>
        <v>0.62423690703277546</v>
      </c>
      <c r="N37" s="31">
        <f t="shared" si="1"/>
        <v>0.1228057759921254</v>
      </c>
      <c r="O37" s="31">
        <f t="shared" si="2"/>
        <v>0.10830757254570195</v>
      </c>
      <c r="P37" s="31">
        <f t="shared" si="3"/>
        <v>7.8865324425086772E-2</v>
      </c>
      <c r="Q37" s="31">
        <f t="shared" si="4"/>
        <v>6.5784420004310437E-2</v>
      </c>
      <c r="R37" s="31">
        <f t="shared" ref="R37:R72" si="12">SUM(N37:O37)</f>
        <v>0.23111334853782733</v>
      </c>
      <c r="S37" s="76">
        <f t="shared" si="6"/>
        <v>0.40748666517614746</v>
      </c>
      <c r="T37" s="76">
        <f t="shared" si="7"/>
        <v>0.25182474535695654</v>
      </c>
      <c r="U37" s="76">
        <f t="shared" si="8"/>
        <v>0.24993574036980087</v>
      </c>
      <c r="V37" s="76">
        <f t="shared" si="9"/>
        <v>9.0752849097095162E-2</v>
      </c>
      <c r="W37" s="69">
        <f t="shared" ref="W37:W72" si="13">SUM(S37:T37)</f>
        <v>0.65931141053310394</v>
      </c>
    </row>
    <row r="38" spans="1:23" ht="13">
      <c r="A38" s="16" t="s">
        <v>53</v>
      </c>
      <c r="B38" s="19">
        <v>2853019</v>
      </c>
      <c r="C38" s="19">
        <v>1742790</v>
      </c>
      <c r="D38" s="19">
        <v>264166</v>
      </c>
      <c r="E38" s="19">
        <v>311583</v>
      </c>
      <c r="F38" s="19">
        <v>263918</v>
      </c>
      <c r="G38" s="19">
        <v>270562</v>
      </c>
      <c r="H38" s="19">
        <v>2218943</v>
      </c>
      <c r="I38" s="19">
        <v>200068</v>
      </c>
      <c r="J38" s="19">
        <v>170837</v>
      </c>
      <c r="K38" s="19">
        <v>182263</v>
      </c>
      <c r="L38" s="19">
        <v>80908</v>
      </c>
      <c r="M38" s="31">
        <f t="shared" si="11"/>
        <v>0.61085818215721666</v>
      </c>
      <c r="N38" s="31">
        <f t="shared" si="1"/>
        <v>9.2591742291236054E-2</v>
      </c>
      <c r="O38" s="31">
        <f t="shared" si="2"/>
        <v>0.10921168067930848</v>
      </c>
      <c r="P38" s="31">
        <f t="shared" si="3"/>
        <v>9.2504816827367775E-2</v>
      </c>
      <c r="Q38" s="31">
        <f t="shared" si="4"/>
        <v>9.4833578044871067E-2</v>
      </c>
      <c r="R38" s="31">
        <f t="shared" si="12"/>
        <v>0.20180342297054454</v>
      </c>
      <c r="S38" s="76">
        <f t="shared" si="6"/>
        <v>0.31552684536238557</v>
      </c>
      <c r="T38" s="76">
        <f t="shared" si="7"/>
        <v>0.26942669333013708</v>
      </c>
      <c r="U38" s="76">
        <f t="shared" si="8"/>
        <v>0.28744661523224346</v>
      </c>
      <c r="V38" s="76">
        <f t="shared" si="9"/>
        <v>0.12759984607523389</v>
      </c>
      <c r="W38" s="69">
        <f t="shared" si="13"/>
        <v>0.58495353869252265</v>
      </c>
    </row>
    <row r="39" spans="1:23" ht="13">
      <c r="A39" s="16" t="s">
        <v>54</v>
      </c>
      <c r="B39" s="19">
        <v>4404163</v>
      </c>
      <c r="C39" s="19">
        <v>2670422</v>
      </c>
      <c r="D39" s="19">
        <v>606634</v>
      </c>
      <c r="E39" s="19">
        <v>427318</v>
      </c>
      <c r="F39" s="19">
        <v>460583</v>
      </c>
      <c r="G39" s="19">
        <v>239206</v>
      </c>
      <c r="H39" s="19">
        <v>3408549</v>
      </c>
      <c r="I39" s="19">
        <v>399888</v>
      </c>
      <c r="J39" s="19">
        <v>218632</v>
      </c>
      <c r="K39" s="19">
        <v>301759</v>
      </c>
      <c r="L39" s="19">
        <v>75335</v>
      </c>
      <c r="M39" s="31">
        <f t="shared" si="11"/>
        <v>0.60634041019826013</v>
      </c>
      <c r="N39" s="31">
        <f t="shared" si="1"/>
        <v>0.13774104182792507</v>
      </c>
      <c r="O39" s="31">
        <f t="shared" si="2"/>
        <v>9.7025927514490268E-2</v>
      </c>
      <c r="P39" s="31">
        <f t="shared" si="3"/>
        <v>0.10457900854259936</v>
      </c>
      <c r="Q39" s="31">
        <f t="shared" si="4"/>
        <v>5.4313611916725152E-2</v>
      </c>
      <c r="R39" s="31">
        <f t="shared" si="12"/>
        <v>0.23476696934241534</v>
      </c>
      <c r="S39" s="76">
        <f t="shared" si="6"/>
        <v>0.40164963530042769</v>
      </c>
      <c r="T39" s="76">
        <f t="shared" si="7"/>
        <v>0.21959514430291258</v>
      </c>
      <c r="U39" s="76">
        <f t="shared" si="8"/>
        <v>0.30308834548328972</v>
      </c>
      <c r="V39" s="76">
        <f t="shared" si="9"/>
        <v>7.5666874913370041E-2</v>
      </c>
      <c r="W39" s="69">
        <f t="shared" si="13"/>
        <v>0.62124477960334024</v>
      </c>
    </row>
    <row r="40" spans="1:23" ht="13">
      <c r="A40" s="16" t="s">
        <v>55</v>
      </c>
      <c r="B40" s="19">
        <v>4449470</v>
      </c>
      <c r="C40" s="19">
        <v>2710295</v>
      </c>
      <c r="D40" s="19">
        <v>605810</v>
      </c>
      <c r="E40" s="19">
        <v>419263</v>
      </c>
      <c r="F40" s="19">
        <v>466069</v>
      </c>
      <c r="G40" s="19">
        <v>248033</v>
      </c>
      <c r="H40" s="19">
        <v>3446961</v>
      </c>
      <c r="I40" s="19">
        <v>384719</v>
      </c>
      <c r="J40" s="19">
        <v>214977</v>
      </c>
      <c r="K40" s="19">
        <v>307707</v>
      </c>
      <c r="L40" s="19">
        <v>95106</v>
      </c>
      <c r="M40" s="31">
        <f t="shared" si="11"/>
        <v>0.6091276039618202</v>
      </c>
      <c r="N40" s="31">
        <f t="shared" si="1"/>
        <v>0.13615329466206089</v>
      </c>
      <c r="O40" s="31">
        <f t="shared" si="2"/>
        <v>9.4227627110644641E-2</v>
      </c>
      <c r="P40" s="31">
        <f t="shared" si="3"/>
        <v>0.10474708223676078</v>
      </c>
      <c r="Q40" s="31">
        <f t="shared" si="4"/>
        <v>5.5744392028713535E-2</v>
      </c>
      <c r="R40" s="31">
        <f t="shared" si="12"/>
        <v>0.23038092177270553</v>
      </c>
      <c r="S40" s="76">
        <f t="shared" si="6"/>
        <v>0.38375615580508504</v>
      </c>
      <c r="T40" s="76">
        <f t="shared" si="7"/>
        <v>0.21443897261770217</v>
      </c>
      <c r="U40" s="76">
        <f t="shared" si="8"/>
        <v>0.30693689532961799</v>
      </c>
      <c r="V40" s="76">
        <f t="shared" si="9"/>
        <v>9.4867976247594785E-2</v>
      </c>
      <c r="W40" s="69">
        <f t="shared" si="13"/>
        <v>0.59819512842278721</v>
      </c>
    </row>
    <row r="41" spans="1:23" ht="13">
      <c r="A41" s="16" t="s">
        <v>56</v>
      </c>
      <c r="B41" s="19">
        <v>1353836</v>
      </c>
      <c r="C41" s="19">
        <v>953015</v>
      </c>
      <c r="D41" s="19">
        <v>161695</v>
      </c>
      <c r="E41" s="19">
        <v>88120</v>
      </c>
      <c r="F41" s="19">
        <v>116556</v>
      </c>
      <c r="G41" s="19">
        <v>34450</v>
      </c>
      <c r="H41" s="19">
        <v>1123365</v>
      </c>
      <c r="I41" s="19">
        <v>105656</v>
      </c>
      <c r="J41" s="19">
        <v>37697</v>
      </c>
      <c r="K41" s="19">
        <v>78083</v>
      </c>
      <c r="L41" s="19">
        <v>9035</v>
      </c>
      <c r="M41" s="31">
        <f t="shared" si="11"/>
        <v>0.70393681361701121</v>
      </c>
      <c r="N41" s="31">
        <f t="shared" si="1"/>
        <v>0.11943470257845115</v>
      </c>
      <c r="O41" s="31">
        <f t="shared" si="2"/>
        <v>6.5089124532070358E-2</v>
      </c>
      <c r="P41" s="31">
        <f t="shared" si="3"/>
        <v>8.6093145698592735E-2</v>
      </c>
      <c r="Q41" s="31">
        <f t="shared" si="4"/>
        <v>2.544621357387453E-2</v>
      </c>
      <c r="R41" s="31">
        <f t="shared" si="12"/>
        <v>0.18452382711052151</v>
      </c>
      <c r="S41" s="76">
        <f t="shared" si="6"/>
        <v>0.45843511765037681</v>
      </c>
      <c r="T41" s="76">
        <f t="shared" si="7"/>
        <v>0.16356504722936943</v>
      </c>
      <c r="U41" s="76">
        <f t="shared" si="8"/>
        <v>0.33879750597689079</v>
      </c>
      <c r="V41" s="76">
        <f t="shared" si="9"/>
        <v>3.9202329143362941E-2</v>
      </c>
      <c r="W41" s="69">
        <f t="shared" si="13"/>
        <v>0.62200016487974619</v>
      </c>
    </row>
    <row r="42" spans="1:23" ht="13">
      <c r="A42" s="16" t="s">
        <v>57</v>
      </c>
      <c r="B42" s="19">
        <v>6054822</v>
      </c>
      <c r="C42" s="19">
        <v>3670842</v>
      </c>
      <c r="D42" s="19">
        <v>1081296</v>
      </c>
      <c r="E42" s="19">
        <v>536735</v>
      </c>
      <c r="F42" s="19">
        <v>554393</v>
      </c>
      <c r="G42" s="19">
        <v>211556</v>
      </c>
      <c r="H42" s="19">
        <v>4764834</v>
      </c>
      <c r="I42" s="19">
        <v>675810</v>
      </c>
      <c r="J42" s="19">
        <v>224428</v>
      </c>
      <c r="K42" s="19">
        <v>334170</v>
      </c>
      <c r="L42" s="19">
        <v>55580</v>
      </c>
      <c r="M42" s="31">
        <f t="shared" si="11"/>
        <v>0.60626753354599028</v>
      </c>
      <c r="N42" s="31">
        <f t="shared" si="1"/>
        <v>0.17858427547498507</v>
      </c>
      <c r="O42" s="31">
        <f t="shared" si="2"/>
        <v>8.8645875964644377E-2</v>
      </c>
      <c r="P42" s="31">
        <f t="shared" si="3"/>
        <v>9.1562229244724291E-2</v>
      </c>
      <c r="Q42" s="31">
        <f t="shared" si="4"/>
        <v>3.4940085769655987E-2</v>
      </c>
      <c r="R42" s="31">
        <f t="shared" si="12"/>
        <v>0.26723015143962947</v>
      </c>
      <c r="S42" s="76">
        <f t="shared" si="6"/>
        <v>0.52388859431250523</v>
      </c>
      <c r="T42" s="76">
        <f t="shared" si="7"/>
        <v>0.17397681218740019</v>
      </c>
      <c r="U42" s="76">
        <f t="shared" si="8"/>
        <v>0.25904892138531521</v>
      </c>
      <c r="V42" s="76">
        <f t="shared" si="9"/>
        <v>4.3085672114779365E-2</v>
      </c>
      <c r="W42" s="69">
        <f t="shared" si="13"/>
        <v>0.69786540649990547</v>
      </c>
    </row>
    <row r="43" spans="1:23" ht="13">
      <c r="A43" s="16" t="s">
        <v>58</v>
      </c>
      <c r="B43" s="19">
        <v>6759435</v>
      </c>
      <c r="C43" s="19">
        <v>4476679</v>
      </c>
      <c r="D43" s="19">
        <v>977293</v>
      </c>
      <c r="E43" s="19">
        <v>526471</v>
      </c>
      <c r="F43" s="19">
        <v>520617</v>
      </c>
      <c r="G43" s="19">
        <v>258375</v>
      </c>
      <c r="H43" s="19">
        <v>5521386</v>
      </c>
      <c r="I43" s="19">
        <v>650057</v>
      </c>
      <c r="J43" s="19">
        <v>227552</v>
      </c>
      <c r="K43" s="19">
        <v>309701</v>
      </c>
      <c r="L43" s="19">
        <v>50739</v>
      </c>
      <c r="M43" s="31">
        <f t="shared" si="11"/>
        <v>0.66228597508519571</v>
      </c>
      <c r="N43" s="31">
        <f t="shared" si="1"/>
        <v>0.14458205456521145</v>
      </c>
      <c r="O43" s="31">
        <f t="shared" si="2"/>
        <v>7.7886835216256986E-2</v>
      </c>
      <c r="P43" s="31">
        <f t="shared" si="3"/>
        <v>7.7020786500646879E-2</v>
      </c>
      <c r="Q43" s="31">
        <f t="shared" si="4"/>
        <v>3.8224348632688976E-2</v>
      </c>
      <c r="R43" s="31">
        <f t="shared" si="12"/>
        <v>0.22246888978146845</v>
      </c>
      <c r="S43" s="76">
        <f t="shared" si="6"/>
        <v>0.52506564764399466</v>
      </c>
      <c r="T43" s="76">
        <f t="shared" si="7"/>
        <v>0.18379886418065844</v>
      </c>
      <c r="U43" s="76">
        <f t="shared" si="8"/>
        <v>0.25015245761678251</v>
      </c>
      <c r="V43" s="76">
        <f t="shared" si="9"/>
        <v>4.0983030558564323E-2</v>
      </c>
      <c r="W43" s="69">
        <f t="shared" si="13"/>
        <v>0.70886451182465304</v>
      </c>
    </row>
    <row r="44" spans="1:23" ht="13">
      <c r="A44" s="16" t="s">
        <v>59</v>
      </c>
      <c r="B44" s="19">
        <v>9819080</v>
      </c>
      <c r="C44" s="19">
        <v>6307260</v>
      </c>
      <c r="D44" s="19">
        <v>1082385</v>
      </c>
      <c r="E44" s="19">
        <v>898826</v>
      </c>
      <c r="F44" s="19">
        <v>1033063</v>
      </c>
      <c r="G44" s="19">
        <v>497546</v>
      </c>
      <c r="H44" s="19">
        <v>7901049</v>
      </c>
      <c r="I44" s="19">
        <v>670484</v>
      </c>
      <c r="J44" s="19">
        <v>457868</v>
      </c>
      <c r="K44" s="19">
        <v>627616</v>
      </c>
      <c r="L44" s="19">
        <v>162063</v>
      </c>
      <c r="M44" s="31">
        <f t="shared" si="11"/>
        <v>0.64234734822406991</v>
      </c>
      <c r="N44" s="31">
        <f t="shared" si="1"/>
        <v>0.11023283240385046</v>
      </c>
      <c r="O44" s="31">
        <f t="shared" si="2"/>
        <v>9.1538718495011759E-2</v>
      </c>
      <c r="P44" s="31">
        <f t="shared" si="3"/>
        <v>0.10520975488538641</v>
      </c>
      <c r="Q44" s="31">
        <f t="shared" si="4"/>
        <v>5.06713459916815E-2</v>
      </c>
      <c r="R44" s="31">
        <f t="shared" si="12"/>
        <v>0.20177155089886223</v>
      </c>
      <c r="S44" s="76">
        <f t="shared" si="6"/>
        <v>0.34956890686334058</v>
      </c>
      <c r="T44" s="76">
        <f t="shared" si="7"/>
        <v>0.23871772666865135</v>
      </c>
      <c r="U44" s="76">
        <f t="shared" si="8"/>
        <v>0.32721890313555935</v>
      </c>
      <c r="V44" s="76">
        <f t="shared" si="9"/>
        <v>8.4494463332448741E-2</v>
      </c>
      <c r="W44" s="69">
        <f t="shared" si="13"/>
        <v>0.58828663353199195</v>
      </c>
    </row>
    <row r="45" spans="1:23" ht="13">
      <c r="A45" s="16" t="s">
        <v>60</v>
      </c>
      <c r="B45" s="19">
        <v>5595804</v>
      </c>
      <c r="C45" s="19">
        <v>3498974</v>
      </c>
      <c r="D45" s="19">
        <v>1036147</v>
      </c>
      <c r="E45" s="19">
        <v>464235</v>
      </c>
      <c r="F45" s="19">
        <v>446639</v>
      </c>
      <c r="G45" s="19">
        <v>149809</v>
      </c>
      <c r="H45" s="19">
        <v>4419450</v>
      </c>
      <c r="I45" s="19">
        <v>672489</v>
      </c>
      <c r="J45" s="19">
        <v>196861</v>
      </c>
      <c r="K45" s="19">
        <v>271819</v>
      </c>
      <c r="L45" s="19">
        <v>35185</v>
      </c>
      <c r="M45" s="31">
        <f t="shared" si="11"/>
        <v>0.62528530305922081</v>
      </c>
      <c r="N45" s="31">
        <f t="shared" si="1"/>
        <v>0.18516499148290397</v>
      </c>
      <c r="O45" s="31">
        <f t="shared" si="2"/>
        <v>8.2961268836435301E-2</v>
      </c>
      <c r="P45" s="31">
        <f t="shared" si="3"/>
        <v>7.9816769851124167E-2</v>
      </c>
      <c r="Q45" s="31">
        <f t="shared" si="4"/>
        <v>2.6771666770315759E-2</v>
      </c>
      <c r="R45" s="31">
        <f t="shared" si="12"/>
        <v>0.26812626031933928</v>
      </c>
      <c r="S45" s="76">
        <f t="shared" si="6"/>
        <v>0.57167230272520009</v>
      </c>
      <c r="T45" s="76">
        <f t="shared" si="7"/>
        <v>0.16734843422983217</v>
      </c>
      <c r="U45" s="76">
        <f t="shared" si="8"/>
        <v>0.23106904894275024</v>
      </c>
      <c r="V45" s="76">
        <f t="shared" si="9"/>
        <v>2.9910214102217531E-2</v>
      </c>
      <c r="W45" s="69">
        <f t="shared" si="13"/>
        <v>0.73902073695503223</v>
      </c>
    </row>
    <row r="46" spans="1:23" ht="13">
      <c r="A46" s="16" t="s">
        <v>61</v>
      </c>
      <c r="B46" s="19">
        <v>2844414</v>
      </c>
      <c r="C46" s="19">
        <v>1727240</v>
      </c>
      <c r="D46" s="19">
        <v>323579</v>
      </c>
      <c r="E46" s="19">
        <v>274144</v>
      </c>
      <c r="F46" s="19">
        <v>291173</v>
      </c>
      <c r="G46" s="19">
        <v>228278</v>
      </c>
      <c r="H46" s="19">
        <v>2243001</v>
      </c>
      <c r="I46" s="19">
        <v>215474</v>
      </c>
      <c r="J46" s="19">
        <v>135415</v>
      </c>
      <c r="K46" s="19">
        <v>182454</v>
      </c>
      <c r="L46" s="19">
        <v>68070</v>
      </c>
      <c r="M46" s="31">
        <f t="shared" si="11"/>
        <v>0.60723931185825974</v>
      </c>
      <c r="N46" s="31">
        <f t="shared" si="1"/>
        <v>0.11375945976921784</v>
      </c>
      <c r="O46" s="31">
        <f t="shared" si="2"/>
        <v>9.6379781564849568E-2</v>
      </c>
      <c r="P46" s="31">
        <f t="shared" si="3"/>
        <v>0.10236660345505261</v>
      </c>
      <c r="Q46" s="31">
        <f t="shared" si="4"/>
        <v>8.0254843352620259E-2</v>
      </c>
      <c r="R46" s="31">
        <f t="shared" si="12"/>
        <v>0.21013924133406742</v>
      </c>
      <c r="S46" s="76">
        <f t="shared" si="6"/>
        <v>0.35827958491086825</v>
      </c>
      <c r="T46" s="76">
        <f t="shared" si="7"/>
        <v>0.22516141154248412</v>
      </c>
      <c r="U46" s="76">
        <f t="shared" si="8"/>
        <v>0.30337555057838789</v>
      </c>
      <c r="V46" s="76">
        <f t="shared" si="9"/>
        <v>0.11318345296825975</v>
      </c>
      <c r="W46" s="69">
        <f t="shared" si="13"/>
        <v>0.58344099645335235</v>
      </c>
    </row>
    <row r="47" spans="1:23" ht="13">
      <c r="A47" s="16" t="s">
        <v>62</v>
      </c>
      <c r="B47" s="19">
        <v>6031479</v>
      </c>
      <c r="C47" s="19">
        <v>3775667</v>
      </c>
      <c r="D47" s="19">
        <v>999033</v>
      </c>
      <c r="E47" s="19">
        <v>524771</v>
      </c>
      <c r="F47" s="19">
        <v>532960</v>
      </c>
      <c r="G47" s="19">
        <v>199048</v>
      </c>
      <c r="H47" s="19">
        <v>4749708</v>
      </c>
      <c r="I47" s="19">
        <v>637236</v>
      </c>
      <c r="J47" s="19">
        <v>241766</v>
      </c>
      <c r="K47" s="19">
        <v>347670</v>
      </c>
      <c r="L47" s="19">
        <v>55099</v>
      </c>
      <c r="M47" s="31">
        <f t="shared" si="11"/>
        <v>0.62599355813060109</v>
      </c>
      <c r="N47" s="31">
        <f t="shared" si="1"/>
        <v>0.16563648816484314</v>
      </c>
      <c r="O47" s="31">
        <f t="shared" si="2"/>
        <v>8.7005359713595951E-2</v>
      </c>
      <c r="P47" s="31">
        <f t="shared" si="3"/>
        <v>8.836306982085157E-2</v>
      </c>
      <c r="Q47" s="31">
        <f t="shared" si="4"/>
        <v>3.3001524170108196E-2</v>
      </c>
      <c r="R47" s="31">
        <f t="shared" si="12"/>
        <v>0.25264184787843907</v>
      </c>
      <c r="S47" s="76">
        <f t="shared" si="6"/>
        <v>0.49715276753803916</v>
      </c>
      <c r="T47" s="76">
        <f t="shared" si="7"/>
        <v>0.18861871582365336</v>
      </c>
      <c r="U47" s="76">
        <f t="shared" si="8"/>
        <v>0.27124189890393841</v>
      </c>
      <c r="V47" s="76">
        <f t="shared" si="9"/>
        <v>4.2986617734369091E-2</v>
      </c>
      <c r="W47" s="69">
        <f t="shared" si="13"/>
        <v>0.68577148336169258</v>
      </c>
    </row>
    <row r="48" spans="1:23" ht="13">
      <c r="A48" s="16" t="s">
        <v>63</v>
      </c>
      <c r="B48" s="19">
        <v>1103392</v>
      </c>
      <c r="C48" s="19">
        <v>704350</v>
      </c>
      <c r="D48" s="19">
        <v>190982</v>
      </c>
      <c r="E48" s="19">
        <v>78305</v>
      </c>
      <c r="F48" s="19">
        <v>112024</v>
      </c>
      <c r="G48" s="19">
        <v>17731</v>
      </c>
      <c r="H48" s="19">
        <v>894710</v>
      </c>
      <c r="I48" s="19">
        <v>97487</v>
      </c>
      <c r="J48" s="19">
        <v>33485</v>
      </c>
      <c r="K48" s="19">
        <v>72509</v>
      </c>
      <c r="L48" s="19">
        <v>5201</v>
      </c>
      <c r="M48" s="31">
        <f t="shared" si="11"/>
        <v>0.63834974333691019</v>
      </c>
      <c r="N48" s="31">
        <f t="shared" si="1"/>
        <v>0.17308626489950987</v>
      </c>
      <c r="O48" s="31">
        <f t="shared" si="2"/>
        <v>7.0967525593805286E-2</v>
      </c>
      <c r="P48" s="31">
        <f t="shared" si="3"/>
        <v>0.10152692787332154</v>
      </c>
      <c r="Q48" s="31">
        <f t="shared" si="4"/>
        <v>1.606953829645312E-2</v>
      </c>
      <c r="R48" s="31">
        <f t="shared" si="12"/>
        <v>0.24405379049331516</v>
      </c>
      <c r="S48" s="76">
        <f t="shared" si="6"/>
        <v>0.46715576810649695</v>
      </c>
      <c r="T48" s="76">
        <f t="shared" si="7"/>
        <v>0.16045945505601825</v>
      </c>
      <c r="U48" s="76">
        <f t="shared" si="8"/>
        <v>0.34746168811876443</v>
      </c>
      <c r="V48" s="76">
        <f t="shared" si="9"/>
        <v>2.492308871872035E-2</v>
      </c>
      <c r="W48" s="69">
        <f t="shared" si="13"/>
        <v>0.62761522316251517</v>
      </c>
    </row>
    <row r="49" spans="1:23" ht="13">
      <c r="A49" s="16" t="s">
        <v>64</v>
      </c>
      <c r="B49" s="19">
        <v>1930900</v>
      </c>
      <c r="C49" s="19">
        <v>1150823</v>
      </c>
      <c r="D49" s="19">
        <v>336927</v>
      </c>
      <c r="E49" s="19">
        <v>197468</v>
      </c>
      <c r="F49" s="19">
        <v>177272</v>
      </c>
      <c r="G49" s="19">
        <v>68410</v>
      </c>
      <c r="H49" s="19">
        <v>1494663</v>
      </c>
      <c r="I49" s="19">
        <v>230454</v>
      </c>
      <c r="J49" s="19">
        <v>82096</v>
      </c>
      <c r="K49" s="19">
        <v>114363</v>
      </c>
      <c r="L49" s="19">
        <v>9324</v>
      </c>
      <c r="M49" s="31">
        <f t="shared" si="11"/>
        <v>0.59600341809518875</v>
      </c>
      <c r="N49" s="31">
        <f t="shared" si="1"/>
        <v>0.17449220570718318</v>
      </c>
      <c r="O49" s="31">
        <f t="shared" si="2"/>
        <v>0.10226733647521881</v>
      </c>
      <c r="P49" s="31">
        <f t="shared" si="3"/>
        <v>9.1807965197576266E-2</v>
      </c>
      <c r="Q49" s="31">
        <f t="shared" si="4"/>
        <v>3.5429074524832981E-2</v>
      </c>
      <c r="R49" s="31">
        <f t="shared" si="12"/>
        <v>0.27675954218240201</v>
      </c>
      <c r="S49" s="76">
        <f t="shared" si="6"/>
        <v>0.52827706040523847</v>
      </c>
      <c r="T49" s="76">
        <f t="shared" si="7"/>
        <v>0.18819128134477359</v>
      </c>
      <c r="U49" s="76">
        <f t="shared" si="8"/>
        <v>0.26215795542331349</v>
      </c>
      <c r="V49" s="76">
        <f t="shared" si="9"/>
        <v>2.1373702826674491E-2</v>
      </c>
      <c r="W49" s="69">
        <f t="shared" si="13"/>
        <v>0.71646834175001206</v>
      </c>
    </row>
    <row r="50" spans="1:23" ht="13">
      <c r="A50" s="16" t="s">
        <v>6</v>
      </c>
      <c r="B50" s="19">
        <v>3158255</v>
      </c>
      <c r="C50" s="19">
        <v>1986687</v>
      </c>
      <c r="D50" s="19">
        <v>504350</v>
      </c>
      <c r="E50" s="19">
        <v>228082</v>
      </c>
      <c r="F50" s="19">
        <v>337554</v>
      </c>
      <c r="G50" s="19">
        <v>101582</v>
      </c>
      <c r="H50" s="19">
        <v>2490606</v>
      </c>
      <c r="I50" s="19">
        <v>300925</v>
      </c>
      <c r="J50" s="19">
        <v>111262</v>
      </c>
      <c r="K50" s="19">
        <v>216704</v>
      </c>
      <c r="L50" s="19">
        <v>38758</v>
      </c>
      <c r="M50" s="31">
        <f t="shared" si="11"/>
        <v>0.62904578635987274</v>
      </c>
      <c r="N50" s="31">
        <f t="shared" si="1"/>
        <v>0.15969261506749771</v>
      </c>
      <c r="O50" s="31">
        <f t="shared" si="2"/>
        <v>7.2217727827550343E-2</v>
      </c>
      <c r="P50" s="31">
        <f t="shared" si="3"/>
        <v>0.10687990678396773</v>
      </c>
      <c r="Q50" s="31">
        <f t="shared" si="4"/>
        <v>3.2163963961111437E-2</v>
      </c>
      <c r="R50" s="31">
        <f t="shared" si="12"/>
        <v>0.23191034289504805</v>
      </c>
      <c r="S50" s="76">
        <f t="shared" si="6"/>
        <v>0.45072335913032147</v>
      </c>
      <c r="T50" s="76">
        <f t="shared" si="7"/>
        <v>0.16664744498980752</v>
      </c>
      <c r="U50" s="76">
        <f t="shared" si="8"/>
        <v>0.32457773470790791</v>
      </c>
      <c r="V50" s="76">
        <f t="shared" si="9"/>
        <v>5.8051461171963109E-2</v>
      </c>
      <c r="W50" s="69">
        <f t="shared" si="13"/>
        <v>0.61737080412012901</v>
      </c>
    </row>
    <row r="51" spans="1:23" ht="13">
      <c r="A51" s="16" t="s">
        <v>65</v>
      </c>
      <c r="B51" s="19">
        <v>1360104</v>
      </c>
      <c r="C51" s="19">
        <v>926753</v>
      </c>
      <c r="D51" s="19">
        <v>178980</v>
      </c>
      <c r="E51" s="19">
        <v>103790</v>
      </c>
      <c r="F51" s="19">
        <v>108821</v>
      </c>
      <c r="G51" s="19">
        <v>41760</v>
      </c>
      <c r="H51" s="19">
        <v>1125346</v>
      </c>
      <c r="I51" s="19">
        <v>99571</v>
      </c>
      <c r="J51" s="19">
        <v>49741</v>
      </c>
      <c r="K51" s="19">
        <v>73354</v>
      </c>
      <c r="L51" s="19">
        <v>12092</v>
      </c>
      <c r="M51" s="31">
        <f t="shared" si="11"/>
        <v>0.68138392358231425</v>
      </c>
      <c r="N51" s="31">
        <f t="shared" si="1"/>
        <v>0.13159287819166771</v>
      </c>
      <c r="O51" s="31">
        <f t="shared" si="2"/>
        <v>7.6310340973925528E-2</v>
      </c>
      <c r="P51" s="31">
        <f t="shared" si="3"/>
        <v>8.0009322816490508E-2</v>
      </c>
      <c r="Q51" s="31">
        <f t="shared" si="4"/>
        <v>3.0703534435601983E-2</v>
      </c>
      <c r="R51" s="31">
        <f t="shared" si="12"/>
        <v>0.20790321916559323</v>
      </c>
      <c r="S51" s="76">
        <f t="shared" si="6"/>
        <v>0.42414316019049403</v>
      </c>
      <c r="T51" s="76">
        <f t="shared" si="7"/>
        <v>0.21188202318983804</v>
      </c>
      <c r="U51" s="76">
        <f t="shared" si="8"/>
        <v>0.31246645481730123</v>
      </c>
      <c r="V51" s="76">
        <f t="shared" si="9"/>
        <v>5.1508361802366689E-2</v>
      </c>
      <c r="W51" s="69">
        <f t="shared" si="13"/>
        <v>0.63602518338033209</v>
      </c>
    </row>
    <row r="52" spans="1:23" ht="13">
      <c r="A52" s="16" t="s">
        <v>66</v>
      </c>
      <c r="B52" s="19">
        <v>9121018</v>
      </c>
      <c r="C52" s="19">
        <v>5629228</v>
      </c>
      <c r="D52" s="19">
        <v>1031786</v>
      </c>
      <c r="E52" s="19">
        <v>824882</v>
      </c>
      <c r="F52" s="19">
        <v>924773</v>
      </c>
      <c r="G52" s="19">
        <v>710349</v>
      </c>
      <c r="H52" s="19">
        <v>7184964</v>
      </c>
      <c r="I52" s="19">
        <v>789657</v>
      </c>
      <c r="J52" s="19">
        <v>428465</v>
      </c>
      <c r="K52" s="19">
        <v>570308</v>
      </c>
      <c r="L52" s="19">
        <v>147624</v>
      </c>
      <c r="M52" s="31">
        <f t="shared" si="11"/>
        <v>0.61717102191882534</v>
      </c>
      <c r="N52" s="31">
        <f t="shared" si="1"/>
        <v>0.11312180285139224</v>
      </c>
      <c r="O52" s="31">
        <f t="shared" si="2"/>
        <v>9.0437492832488656E-2</v>
      </c>
      <c r="P52" s="31">
        <f t="shared" si="3"/>
        <v>0.10138923089506018</v>
      </c>
      <c r="Q52" s="31">
        <f t="shared" si="4"/>
        <v>7.7880451502233633E-2</v>
      </c>
      <c r="R52" s="31">
        <f t="shared" si="12"/>
        <v>0.2035592956838809</v>
      </c>
      <c r="S52" s="76">
        <f t="shared" si="6"/>
        <v>0.40786930529830262</v>
      </c>
      <c r="T52" s="76">
        <f t="shared" si="7"/>
        <v>0.22130839325762608</v>
      </c>
      <c r="U52" s="76">
        <f t="shared" si="8"/>
        <v>0.29457236213452725</v>
      </c>
      <c r="V52" s="76">
        <f t="shared" si="9"/>
        <v>7.6249939309544046E-2</v>
      </c>
      <c r="W52" s="69">
        <f t="shared" si="13"/>
        <v>0.62917769855592875</v>
      </c>
    </row>
    <row r="53" spans="1:23" ht="13">
      <c r="A53" s="16" t="s">
        <v>67</v>
      </c>
      <c r="B53" s="19">
        <v>2071149</v>
      </c>
      <c r="C53" s="19">
        <v>1318516</v>
      </c>
      <c r="D53" s="19">
        <v>236796</v>
      </c>
      <c r="E53" s="75">
        <v>157349</v>
      </c>
      <c r="F53" s="19">
        <v>231165</v>
      </c>
      <c r="G53" s="19">
        <v>127323</v>
      </c>
      <c r="H53" s="19">
        <v>1650669</v>
      </c>
      <c r="I53" s="19">
        <v>172679</v>
      </c>
      <c r="J53" s="19">
        <v>68617</v>
      </c>
      <c r="K53" s="19">
        <v>152815</v>
      </c>
      <c r="L53" s="19">
        <v>26369</v>
      </c>
      <c r="M53" s="31">
        <f t="shared" si="11"/>
        <v>0.63661088603475657</v>
      </c>
      <c r="N53" s="31">
        <f t="shared" si="1"/>
        <v>0.11433074105243032</v>
      </c>
      <c r="O53" s="31">
        <f t="shared" si="2"/>
        <v>7.5971839785548986E-2</v>
      </c>
      <c r="P53" s="31">
        <f t="shared" si="3"/>
        <v>0.11161196031767874</v>
      </c>
      <c r="Q53" s="31">
        <f t="shared" si="4"/>
        <v>6.1474572809585404E-2</v>
      </c>
      <c r="R53" s="31">
        <f t="shared" si="12"/>
        <v>0.1903025808379793</v>
      </c>
      <c r="S53" s="76">
        <f t="shared" si="6"/>
        <v>0.41067113774733638</v>
      </c>
      <c r="T53" s="76">
        <f t="shared" si="7"/>
        <v>0.16318730974124809</v>
      </c>
      <c r="U53" s="76">
        <f t="shared" si="8"/>
        <v>0.3634298896499239</v>
      </c>
      <c r="V53" s="76">
        <f t="shared" si="9"/>
        <v>6.2711662861491629E-2</v>
      </c>
      <c r="W53" s="69">
        <f t="shared" si="13"/>
        <v>0.5738584474885845</v>
      </c>
    </row>
    <row r="54" spans="1:23" ht="13">
      <c r="A54" s="16" t="s">
        <v>68</v>
      </c>
      <c r="B54" s="19">
        <v>18951272</v>
      </c>
      <c r="C54" s="19">
        <v>12193020</v>
      </c>
      <c r="D54" s="19">
        <v>2885556</v>
      </c>
      <c r="E54" s="19">
        <v>1442379</v>
      </c>
      <c r="F54" s="19">
        <v>1851463</v>
      </c>
      <c r="G54" s="19">
        <v>578854</v>
      </c>
      <c r="H54" s="19">
        <v>15179058</v>
      </c>
      <c r="I54" s="19">
        <v>1767876</v>
      </c>
      <c r="J54" s="19">
        <v>645612</v>
      </c>
      <c r="K54" s="19">
        <v>1127604</v>
      </c>
      <c r="L54" s="19">
        <v>231122</v>
      </c>
      <c r="M54" s="31">
        <f t="shared" si="11"/>
        <v>0.64338794778524633</v>
      </c>
      <c r="N54" s="31">
        <f t="shared" si="1"/>
        <v>0.15226186400575117</v>
      </c>
      <c r="O54" s="31">
        <f t="shared" si="2"/>
        <v>7.6109878007133244E-2</v>
      </c>
      <c r="P54" s="31">
        <f t="shared" si="3"/>
        <v>9.7695975235857518E-2</v>
      </c>
      <c r="Q54" s="31">
        <f t="shared" si="4"/>
        <v>3.054433496601178E-2</v>
      </c>
      <c r="R54" s="31">
        <f t="shared" si="12"/>
        <v>0.2283717420128844</v>
      </c>
      <c r="S54" s="76">
        <f t="shared" si="6"/>
        <v>0.46865739854631788</v>
      </c>
      <c r="T54" s="76">
        <f t="shared" si="7"/>
        <v>0.17114935684984997</v>
      </c>
      <c r="U54" s="76">
        <f t="shared" si="8"/>
        <v>0.29892365597497916</v>
      </c>
      <c r="V54" s="76">
        <f t="shared" si="9"/>
        <v>6.1269588628852976E-2</v>
      </c>
      <c r="W54" s="69">
        <f t="shared" si="13"/>
        <v>0.63980675539616783</v>
      </c>
    </row>
    <row r="55" spans="1:23" ht="13">
      <c r="A55" s="16" t="s">
        <v>69</v>
      </c>
      <c r="B55" s="19">
        <v>10551368</v>
      </c>
      <c r="C55" s="19">
        <v>6649268</v>
      </c>
      <c r="D55" s="19">
        <v>930417</v>
      </c>
      <c r="E55" s="19">
        <v>916009</v>
      </c>
      <c r="F55" s="19">
        <v>1094560</v>
      </c>
      <c r="G55" s="19">
        <v>961114</v>
      </c>
      <c r="H55" s="19">
        <v>8355544</v>
      </c>
      <c r="I55" s="19">
        <v>722190</v>
      </c>
      <c r="J55" s="19">
        <v>533547</v>
      </c>
      <c r="K55" s="19">
        <v>726004</v>
      </c>
      <c r="L55" s="19">
        <v>214083</v>
      </c>
      <c r="M55" s="31">
        <f t="shared" si="11"/>
        <v>0.63018065524773659</v>
      </c>
      <c r="N55" s="31">
        <f t="shared" si="1"/>
        <v>8.8179750720475292E-2</v>
      </c>
      <c r="O55" s="31">
        <f t="shared" si="2"/>
        <v>8.6814240579989252E-2</v>
      </c>
      <c r="P55" s="31">
        <f t="shared" si="3"/>
        <v>0.10373631172754093</v>
      </c>
      <c r="Q55" s="31">
        <f t="shared" si="4"/>
        <v>9.1089041724257941E-2</v>
      </c>
      <c r="R55" s="31">
        <f t="shared" si="12"/>
        <v>0.17499399130046456</v>
      </c>
      <c r="S55" s="76">
        <f t="shared" si="6"/>
        <v>0.32889247954298706</v>
      </c>
      <c r="T55" s="76">
        <f t="shared" si="7"/>
        <v>0.24298258876849876</v>
      </c>
      <c r="U55" s="76">
        <f t="shared" si="8"/>
        <v>0.33062941292198283</v>
      </c>
      <c r="V55" s="76">
        <f t="shared" si="9"/>
        <v>9.7495518766531383E-2</v>
      </c>
      <c r="W55" s="69">
        <f t="shared" si="13"/>
        <v>0.57187506831148582</v>
      </c>
    </row>
    <row r="56" spans="1:23" ht="13">
      <c r="A56" s="16" t="s">
        <v>70</v>
      </c>
      <c r="B56" s="19">
        <v>754939</v>
      </c>
      <c r="C56" s="19">
        <v>460246</v>
      </c>
      <c r="D56" s="19">
        <v>134821</v>
      </c>
      <c r="E56" s="19">
        <v>74379</v>
      </c>
      <c r="F56" s="19">
        <v>60690</v>
      </c>
      <c r="G56" s="19">
        <v>24803</v>
      </c>
      <c r="H56" s="19">
        <v>585680</v>
      </c>
      <c r="I56" s="19">
        <v>89395</v>
      </c>
      <c r="J56" s="19">
        <v>33699</v>
      </c>
      <c r="K56" s="19">
        <v>40934</v>
      </c>
      <c r="L56" s="19">
        <v>5231</v>
      </c>
      <c r="M56" s="31">
        <f t="shared" si="11"/>
        <v>0.60964660720932418</v>
      </c>
      <c r="N56" s="31">
        <f t="shared" si="1"/>
        <v>0.17858528967241061</v>
      </c>
      <c r="O56" s="31">
        <f t="shared" si="2"/>
        <v>9.8523191940011051E-2</v>
      </c>
      <c r="P56" s="31">
        <f t="shared" si="3"/>
        <v>8.0390601094922895E-2</v>
      </c>
      <c r="Q56" s="31">
        <f t="shared" si="4"/>
        <v>3.2854310083331235E-2</v>
      </c>
      <c r="R56" s="31">
        <f t="shared" si="12"/>
        <v>0.27710848161242163</v>
      </c>
      <c r="S56" s="76">
        <f t="shared" si="6"/>
        <v>0.52815507594869404</v>
      </c>
      <c r="T56" s="76">
        <f t="shared" si="7"/>
        <v>0.19909724150562155</v>
      </c>
      <c r="U56" s="76">
        <f t="shared" si="8"/>
        <v>0.2418423835660142</v>
      </c>
      <c r="V56" s="76">
        <f t="shared" si="9"/>
        <v>3.0905298979670211E-2</v>
      </c>
      <c r="W56" s="69">
        <f t="shared" si="13"/>
        <v>0.72725231745431562</v>
      </c>
    </row>
    <row r="57" spans="1:23" ht="13">
      <c r="A57" s="16" t="s">
        <v>71</v>
      </c>
      <c r="B57" s="19">
        <v>11488310</v>
      </c>
      <c r="C57" s="19">
        <v>7299626</v>
      </c>
      <c r="D57" s="19">
        <v>1605675</v>
      </c>
      <c r="E57" s="19">
        <v>978987</v>
      </c>
      <c r="F57" s="19">
        <v>1088268</v>
      </c>
      <c r="G57" s="19">
        <v>515754</v>
      </c>
      <c r="H57" s="19">
        <v>9162892</v>
      </c>
      <c r="I57" s="19">
        <v>1105689</v>
      </c>
      <c r="J57" s="19">
        <v>428388</v>
      </c>
      <c r="K57" s="19">
        <v>699227</v>
      </c>
      <c r="L57" s="19">
        <v>92114</v>
      </c>
      <c r="M57" s="31">
        <f t="shared" si="11"/>
        <v>0.63539598078394477</v>
      </c>
      <c r="N57" s="31">
        <f t="shared" si="1"/>
        <v>0.13976598820888364</v>
      </c>
      <c r="O57" s="31">
        <f t="shared" si="2"/>
        <v>8.5215928191352777E-2</v>
      </c>
      <c r="P57" s="31">
        <f t="shared" si="3"/>
        <v>9.472829336952085E-2</v>
      </c>
      <c r="Q57" s="31">
        <f t="shared" si="4"/>
        <v>4.4893809446298019E-2</v>
      </c>
      <c r="R57" s="31">
        <f t="shared" si="12"/>
        <v>0.2249819164002364</v>
      </c>
      <c r="S57" s="76">
        <f t="shared" si="6"/>
        <v>0.4754796772021202</v>
      </c>
      <c r="T57" s="76">
        <f t="shared" si="7"/>
        <v>0.18421978328197339</v>
      </c>
      <c r="U57" s="76">
        <f t="shared" si="8"/>
        <v>0.30068873639061883</v>
      </c>
      <c r="V57" s="76">
        <f t="shared" si="9"/>
        <v>3.961180312528758E-2</v>
      </c>
      <c r="W57" s="69">
        <f t="shared" si="13"/>
        <v>0.65969946048409356</v>
      </c>
    </row>
    <row r="58" spans="1:23" ht="13">
      <c r="A58" s="16" t="s">
        <v>72</v>
      </c>
      <c r="B58" s="19">
        <v>3935808</v>
      </c>
      <c r="C58" s="19">
        <v>2317929</v>
      </c>
      <c r="D58" s="19">
        <v>565198</v>
      </c>
      <c r="E58" s="19">
        <v>329482</v>
      </c>
      <c r="F58" s="19">
        <v>496986</v>
      </c>
      <c r="G58" s="19">
        <v>226213</v>
      </c>
      <c r="H58" s="19">
        <v>3034321</v>
      </c>
      <c r="I58" s="19">
        <v>402249</v>
      </c>
      <c r="J58" s="19">
        <v>141938</v>
      </c>
      <c r="K58" s="19">
        <v>303633</v>
      </c>
      <c r="L58" s="19">
        <v>53667</v>
      </c>
      <c r="M58" s="31">
        <f t="shared" si="11"/>
        <v>0.58893345407093034</v>
      </c>
      <c r="N58" s="31">
        <f t="shared" si="1"/>
        <v>0.14360405792152461</v>
      </c>
      <c r="O58" s="31">
        <f t="shared" si="2"/>
        <v>8.37139413304714E-2</v>
      </c>
      <c r="P58" s="31">
        <f t="shared" si="3"/>
        <v>0.12627292794770476</v>
      </c>
      <c r="Q58" s="31">
        <f t="shared" si="4"/>
        <v>5.7475618729368912E-2</v>
      </c>
      <c r="R58" s="31">
        <f t="shared" si="12"/>
        <v>0.22731799925199603</v>
      </c>
      <c r="S58" s="76">
        <f t="shared" si="6"/>
        <v>0.44620610169641933</v>
      </c>
      <c r="T58" s="76">
        <f t="shared" si="7"/>
        <v>0.15744874856764435</v>
      </c>
      <c r="U58" s="76">
        <f t="shared" si="8"/>
        <v>0.33681350923529679</v>
      </c>
      <c r="V58" s="76">
        <f t="shared" si="9"/>
        <v>5.9531640500639499E-2</v>
      </c>
      <c r="W58" s="69">
        <f t="shared" si="13"/>
        <v>0.60365485026406374</v>
      </c>
    </row>
    <row r="59" spans="1:23" ht="13">
      <c r="A59" s="16" t="s">
        <v>73</v>
      </c>
      <c r="B59" s="19">
        <v>4135006</v>
      </c>
      <c r="C59" s="19">
        <v>2717262</v>
      </c>
      <c r="D59" s="19">
        <v>346974</v>
      </c>
      <c r="E59" s="19">
        <v>311258</v>
      </c>
      <c r="F59" s="19">
        <v>391656</v>
      </c>
      <c r="G59" s="19">
        <v>367856</v>
      </c>
      <c r="H59" s="19">
        <v>3370225</v>
      </c>
      <c r="I59" s="19">
        <v>289204</v>
      </c>
      <c r="J59" s="19">
        <v>168336</v>
      </c>
      <c r="K59" s="19">
        <v>255098</v>
      </c>
      <c r="L59" s="19">
        <v>52143</v>
      </c>
      <c r="M59" s="31">
        <f t="shared" si="11"/>
        <v>0.65713616860531765</v>
      </c>
      <c r="N59" s="31">
        <f t="shared" si="1"/>
        <v>8.391136554578156E-2</v>
      </c>
      <c r="O59" s="31">
        <f t="shared" si="2"/>
        <v>7.5273893193867195E-2</v>
      </c>
      <c r="P59" s="31">
        <f t="shared" si="3"/>
        <v>9.4717153977527488E-2</v>
      </c>
      <c r="Q59" s="31">
        <f t="shared" si="4"/>
        <v>8.8961418677506149E-2</v>
      </c>
      <c r="R59" s="31">
        <f t="shared" si="12"/>
        <v>0.15918525873964876</v>
      </c>
      <c r="S59" s="76">
        <f t="shared" si="6"/>
        <v>0.37815269992324602</v>
      </c>
      <c r="T59" s="76">
        <f t="shared" si="7"/>
        <v>0.22011007072612945</v>
      </c>
      <c r="U59" s="76">
        <f t="shared" si="8"/>
        <v>0.33355692675419502</v>
      </c>
      <c r="V59" s="76">
        <f t="shared" si="9"/>
        <v>6.8180302596429571E-2</v>
      </c>
      <c r="W59" s="69">
        <f t="shared" si="13"/>
        <v>0.5982627706493755</v>
      </c>
    </row>
    <row r="60" spans="1:23" ht="13">
      <c r="A60" s="16" t="s">
        <v>74</v>
      </c>
      <c r="B60" s="19">
        <v>12526709</v>
      </c>
      <c r="C60" s="19">
        <v>8118957</v>
      </c>
      <c r="D60" s="19">
        <v>1819660</v>
      </c>
      <c r="E60" s="19">
        <v>1031107</v>
      </c>
      <c r="F60" s="19">
        <v>1162022</v>
      </c>
      <c r="G60" s="19">
        <v>394963</v>
      </c>
      <c r="H60" s="19">
        <v>10075985</v>
      </c>
      <c r="I60" s="19">
        <v>1107341</v>
      </c>
      <c r="J60" s="19">
        <v>494769</v>
      </c>
      <c r="K60" s="19">
        <v>709988</v>
      </c>
      <c r="L60" s="19">
        <v>138626</v>
      </c>
      <c r="M60" s="31">
        <f t="shared" si="11"/>
        <v>0.64813168406801813</v>
      </c>
      <c r="N60" s="31">
        <f t="shared" si="1"/>
        <v>0.14526241489285016</v>
      </c>
      <c r="O60" s="31">
        <f t="shared" si="2"/>
        <v>8.2312680848577222E-2</v>
      </c>
      <c r="P60" s="31">
        <f t="shared" si="3"/>
        <v>9.2763550266873759E-2</v>
      </c>
      <c r="Q60" s="31">
        <f t="shared" si="4"/>
        <v>3.152966992368067E-2</v>
      </c>
      <c r="R60" s="31">
        <f t="shared" si="12"/>
        <v>0.22757509574142737</v>
      </c>
      <c r="S60" s="76">
        <f t="shared" si="6"/>
        <v>0.45184239432918599</v>
      </c>
      <c r="T60" s="76">
        <f t="shared" si="7"/>
        <v>0.20188687098179967</v>
      </c>
      <c r="U60" s="76">
        <f t="shared" si="8"/>
        <v>0.28970540950347734</v>
      </c>
      <c r="V60" s="76">
        <f t="shared" si="9"/>
        <v>5.6565325185537009E-2</v>
      </c>
      <c r="W60" s="69">
        <f t="shared" si="13"/>
        <v>0.65372926531098563</v>
      </c>
    </row>
    <row r="61" spans="1:23" ht="13">
      <c r="A61" s="16" t="s">
        <v>75</v>
      </c>
      <c r="B61" s="19">
        <v>1051949</v>
      </c>
      <c r="C61" s="19">
        <v>692451</v>
      </c>
      <c r="D61" s="19">
        <v>90347</v>
      </c>
      <c r="E61" s="19">
        <v>53157</v>
      </c>
      <c r="F61" s="19">
        <v>81532</v>
      </c>
      <c r="G61" s="19">
        <v>134462</v>
      </c>
      <c r="H61" s="19">
        <v>837579</v>
      </c>
      <c r="I61" s="19">
        <v>86776</v>
      </c>
      <c r="J61" s="19">
        <v>37255</v>
      </c>
      <c r="K61" s="19">
        <v>60523</v>
      </c>
      <c r="L61" s="19">
        <v>29816</v>
      </c>
      <c r="M61" s="31">
        <f t="shared" si="11"/>
        <v>0.6582552956464619</v>
      </c>
      <c r="N61" s="31">
        <f t="shared" si="1"/>
        <v>8.5885342350247015E-2</v>
      </c>
      <c r="O61" s="31">
        <f t="shared" si="2"/>
        <v>5.0531917421852202E-2</v>
      </c>
      <c r="P61" s="31">
        <f t="shared" si="3"/>
        <v>7.750565854428304E-2</v>
      </c>
      <c r="Q61" s="31">
        <f t="shared" si="4"/>
        <v>0.1278217860371558</v>
      </c>
      <c r="R61" s="31">
        <f t="shared" si="12"/>
        <v>0.13641725977209923</v>
      </c>
      <c r="S61" s="76">
        <f t="shared" si="6"/>
        <v>0.40479544712413118</v>
      </c>
      <c r="T61" s="76">
        <f t="shared" si="7"/>
        <v>0.17378830993142697</v>
      </c>
      <c r="U61" s="76">
        <f t="shared" si="8"/>
        <v>0.28232961701730652</v>
      </c>
      <c r="V61" s="76">
        <f t="shared" si="9"/>
        <v>0.13908662592713533</v>
      </c>
      <c r="W61" s="69">
        <f t="shared" si="13"/>
        <v>0.57858375705555809</v>
      </c>
    </row>
    <row r="62" spans="1:23" ht="13">
      <c r="A62" s="16" t="s">
        <v>76</v>
      </c>
      <c r="B62" s="19">
        <v>5233516</v>
      </c>
      <c r="C62" s="19">
        <v>3314111</v>
      </c>
      <c r="D62" s="19">
        <v>688063</v>
      </c>
      <c r="E62" s="19">
        <v>446459</v>
      </c>
      <c r="F62" s="19">
        <v>544004</v>
      </c>
      <c r="G62" s="19">
        <v>240879</v>
      </c>
      <c r="H62" s="19">
        <v>4171032</v>
      </c>
      <c r="I62" s="19">
        <v>425699</v>
      </c>
      <c r="J62" s="19">
        <v>223250</v>
      </c>
      <c r="K62" s="19">
        <v>349241</v>
      </c>
      <c r="L62" s="19">
        <v>64294</v>
      </c>
      <c r="M62" s="31">
        <f t="shared" si="11"/>
        <v>0.63324751467273621</v>
      </c>
      <c r="N62" s="31">
        <f t="shared" si="1"/>
        <v>0.13147241739587689</v>
      </c>
      <c r="O62" s="31">
        <f t="shared" si="2"/>
        <v>8.5307659325012095E-2</v>
      </c>
      <c r="P62" s="31">
        <f t="shared" si="3"/>
        <v>0.1039461807320356</v>
      </c>
      <c r="Q62" s="31">
        <f t="shared" si="4"/>
        <v>4.6026227874339166E-2</v>
      </c>
      <c r="R62" s="31">
        <f t="shared" si="12"/>
        <v>0.216780076720889</v>
      </c>
      <c r="S62" s="76">
        <f t="shared" si="6"/>
        <v>0.40066391588014499</v>
      </c>
      <c r="T62" s="76">
        <f t="shared" si="7"/>
        <v>0.21012081123103971</v>
      </c>
      <c r="U62" s="76">
        <f t="shared" si="8"/>
        <v>0.32870236163556343</v>
      </c>
      <c r="V62" s="76">
        <f t="shared" si="9"/>
        <v>6.0512911253251811E-2</v>
      </c>
      <c r="W62" s="69">
        <f t="shared" si="13"/>
        <v>0.6107847271111847</v>
      </c>
    </row>
    <row r="63" spans="1:23" ht="13">
      <c r="A63" s="16" t="s">
        <v>77</v>
      </c>
      <c r="B63" s="19">
        <v>886531</v>
      </c>
      <c r="C63" s="19">
        <v>527435</v>
      </c>
      <c r="D63" s="19">
        <v>134284</v>
      </c>
      <c r="E63" s="19">
        <v>89193</v>
      </c>
      <c r="F63" s="19">
        <v>82043</v>
      </c>
      <c r="G63" s="19">
        <v>53576</v>
      </c>
      <c r="H63" s="19">
        <v>679813</v>
      </c>
      <c r="I63" s="19">
        <v>87115</v>
      </c>
      <c r="J63" s="19">
        <v>40938</v>
      </c>
      <c r="K63" s="19">
        <v>60079</v>
      </c>
      <c r="L63" s="19">
        <v>18586</v>
      </c>
      <c r="M63" s="31">
        <f t="shared" si="11"/>
        <v>0.59494253444042</v>
      </c>
      <c r="N63" s="31">
        <f t="shared" si="1"/>
        <v>0.15147129654800565</v>
      </c>
      <c r="O63" s="31">
        <f t="shared" si="2"/>
        <v>0.10060900295646739</v>
      </c>
      <c r="P63" s="31">
        <f t="shared" si="3"/>
        <v>9.254385915438941E-2</v>
      </c>
      <c r="Q63" s="31">
        <f t="shared" si="4"/>
        <v>6.0433306900717514E-2</v>
      </c>
      <c r="R63" s="31">
        <f t="shared" si="12"/>
        <v>0.25208029950447303</v>
      </c>
      <c r="S63" s="76">
        <f t="shared" si="6"/>
        <v>0.42141951837769326</v>
      </c>
      <c r="T63" s="76">
        <f t="shared" si="7"/>
        <v>0.19803790671349375</v>
      </c>
      <c r="U63" s="76">
        <f t="shared" si="8"/>
        <v>0.29063264930968757</v>
      </c>
      <c r="V63" s="76">
        <f t="shared" si="9"/>
        <v>8.9909925599125376E-2</v>
      </c>
      <c r="W63" s="69">
        <f t="shared" si="13"/>
        <v>0.61945742509118706</v>
      </c>
    </row>
    <row r="64" spans="1:23" ht="13">
      <c r="A64" s="16" t="s">
        <v>78</v>
      </c>
      <c r="B64" s="19">
        <v>6977771</v>
      </c>
      <c r="C64" s="19">
        <v>4371656</v>
      </c>
      <c r="D64" s="19">
        <v>490366</v>
      </c>
      <c r="E64" s="19">
        <v>578133</v>
      </c>
      <c r="F64" s="19">
        <v>684019</v>
      </c>
      <c r="G64" s="19">
        <v>853597</v>
      </c>
      <c r="H64" s="19">
        <v>5439488</v>
      </c>
      <c r="I64" s="19">
        <v>408189</v>
      </c>
      <c r="J64" s="19">
        <v>400725</v>
      </c>
      <c r="K64" s="19">
        <v>510999</v>
      </c>
      <c r="L64" s="19">
        <v>218370</v>
      </c>
      <c r="M64" s="31">
        <f t="shared" si="11"/>
        <v>0.62651181874555639</v>
      </c>
      <c r="N64" s="31">
        <f t="shared" si="1"/>
        <v>7.0275450426791022E-2</v>
      </c>
      <c r="O64" s="31">
        <f t="shared" si="2"/>
        <v>8.2853535892765756E-2</v>
      </c>
      <c r="P64" s="31">
        <f t="shared" si="3"/>
        <v>9.8028295855510303E-2</v>
      </c>
      <c r="Q64" s="31">
        <f t="shared" si="4"/>
        <v>0.1223308990793765</v>
      </c>
      <c r="R64" s="31">
        <f t="shared" si="12"/>
        <v>0.15312898631955679</v>
      </c>
      <c r="S64" s="76">
        <f t="shared" si="6"/>
        <v>0.26535364429041991</v>
      </c>
      <c r="T64" s="76">
        <f t="shared" si="7"/>
        <v>0.26050148119689293</v>
      </c>
      <c r="U64" s="76">
        <f t="shared" si="8"/>
        <v>0.33218790040584212</v>
      </c>
      <c r="V64" s="76">
        <f t="shared" si="9"/>
        <v>0.1419569741068451</v>
      </c>
      <c r="W64" s="69">
        <f t="shared" si="13"/>
        <v>0.52585512548731284</v>
      </c>
    </row>
    <row r="65" spans="1:23" ht="13">
      <c r="A65" s="16" t="s">
        <v>79</v>
      </c>
      <c r="B65" s="19">
        <v>29890881</v>
      </c>
      <c r="C65" s="19">
        <v>17143512</v>
      </c>
      <c r="D65" s="19">
        <v>3813590</v>
      </c>
      <c r="E65" s="19">
        <v>2922685</v>
      </c>
      <c r="F65" s="19">
        <v>3965942</v>
      </c>
      <c r="G65" s="19">
        <v>2045152</v>
      </c>
      <c r="H65" s="19">
        <v>22727188</v>
      </c>
      <c r="I65" s="19">
        <v>2408690</v>
      </c>
      <c r="J65" s="19">
        <v>1509383</v>
      </c>
      <c r="K65" s="19">
        <v>2477702</v>
      </c>
      <c r="L65" s="19">
        <v>767918</v>
      </c>
      <c r="M65" s="31">
        <f t="shared" si="11"/>
        <v>0.57353652440020086</v>
      </c>
      <c r="N65" s="31">
        <f t="shared" si="1"/>
        <v>0.12758372695672637</v>
      </c>
      <c r="O65" s="31">
        <f t="shared" si="2"/>
        <v>9.7778483009584097E-2</v>
      </c>
      <c r="P65" s="31">
        <f t="shared" si="3"/>
        <v>0.13268066605330234</v>
      </c>
      <c r="Q65" s="31">
        <f t="shared" si="4"/>
        <v>6.8420599580186342E-2</v>
      </c>
      <c r="R65" s="31">
        <f t="shared" si="12"/>
        <v>0.22536220996631046</v>
      </c>
      <c r="S65" s="76">
        <f t="shared" si="6"/>
        <v>0.33623579346574456</v>
      </c>
      <c r="T65" s="76">
        <f t="shared" si="7"/>
        <v>0.21069900678323317</v>
      </c>
      <c r="U65" s="76">
        <f t="shared" si="8"/>
        <v>0.3458693721241265</v>
      </c>
      <c r="V65" s="76">
        <f t="shared" si="9"/>
        <v>0.10719582762689579</v>
      </c>
      <c r="W65" s="69">
        <f t="shared" si="13"/>
        <v>0.54693480024897778</v>
      </c>
    </row>
    <row r="66" spans="1:23" ht="13">
      <c r="A66" s="16" t="s">
        <v>80</v>
      </c>
      <c r="B66" s="19">
        <v>3362108</v>
      </c>
      <c r="C66" s="19">
        <v>1768931</v>
      </c>
      <c r="D66" s="19">
        <v>489481</v>
      </c>
      <c r="E66" s="19">
        <v>319494</v>
      </c>
      <c r="F66" s="19">
        <v>606106</v>
      </c>
      <c r="G66" s="19">
        <v>178096</v>
      </c>
      <c r="H66" s="19">
        <v>2439690</v>
      </c>
      <c r="I66" s="19">
        <v>318739</v>
      </c>
      <c r="J66" s="19">
        <v>156313</v>
      </c>
      <c r="K66" s="19">
        <v>393754</v>
      </c>
      <c r="L66" s="19">
        <v>53612</v>
      </c>
      <c r="M66" s="31">
        <f t="shared" si="11"/>
        <v>0.5261374708962353</v>
      </c>
      <c r="N66" s="31">
        <f t="shared" si="1"/>
        <v>0.14558753020426471</v>
      </c>
      <c r="O66" s="31">
        <f t="shared" si="2"/>
        <v>9.5027881317316404E-2</v>
      </c>
      <c r="P66" s="31">
        <f t="shared" si="3"/>
        <v>0.18027558900546919</v>
      </c>
      <c r="Q66" s="31">
        <f t="shared" si="4"/>
        <v>5.2971528576714368E-2</v>
      </c>
      <c r="R66" s="31">
        <f t="shared" si="12"/>
        <v>0.24061541152158111</v>
      </c>
      <c r="S66" s="76">
        <f t="shared" si="6"/>
        <v>0.34554724647610952</v>
      </c>
      <c r="T66" s="76">
        <f t="shared" si="7"/>
        <v>0.16946004956538141</v>
      </c>
      <c r="U66" s="76">
        <f t="shared" si="8"/>
        <v>0.42687154847368547</v>
      </c>
      <c r="V66" s="76">
        <f t="shared" si="9"/>
        <v>5.8121155484823585E-2</v>
      </c>
      <c r="W66" s="69">
        <f t="shared" si="13"/>
        <v>0.51500729604149087</v>
      </c>
    </row>
    <row r="67" spans="1:23" ht="13">
      <c r="A67" s="16" t="s">
        <v>81</v>
      </c>
      <c r="B67" s="19">
        <v>621676</v>
      </c>
      <c r="C67" s="19">
        <v>434077</v>
      </c>
      <c r="D67" s="19">
        <v>95584</v>
      </c>
      <c r="E67" s="19">
        <v>41641</v>
      </c>
      <c r="F67" s="19">
        <v>44833</v>
      </c>
      <c r="G67" s="19">
        <v>5541</v>
      </c>
      <c r="H67" s="19">
        <v>530348</v>
      </c>
      <c r="I67" s="19">
        <v>48935</v>
      </c>
      <c r="J67" s="19">
        <v>12510</v>
      </c>
      <c r="K67" s="19">
        <v>28305</v>
      </c>
      <c r="L67" s="19">
        <v>1578</v>
      </c>
      <c r="M67" s="31">
        <f t="shared" si="11"/>
        <v>0.69823670207632271</v>
      </c>
      <c r="N67" s="31">
        <f t="shared" si="1"/>
        <v>0.15375211524974425</v>
      </c>
      <c r="O67" s="31">
        <f t="shared" si="2"/>
        <v>6.6981836197633496E-2</v>
      </c>
      <c r="P67" s="31">
        <f t="shared" si="3"/>
        <v>7.2116343561598004E-2</v>
      </c>
      <c r="Q67" s="31">
        <f t="shared" si="4"/>
        <v>8.9130029147015486E-3</v>
      </c>
      <c r="R67" s="31">
        <f t="shared" si="12"/>
        <v>0.22073395144737773</v>
      </c>
      <c r="S67" s="76">
        <f t="shared" si="6"/>
        <v>0.53581596005606169</v>
      </c>
      <c r="T67" s="76">
        <f t="shared" si="7"/>
        <v>0.13697880168185003</v>
      </c>
      <c r="U67" s="76">
        <f t="shared" si="8"/>
        <v>0.30992685704274703</v>
      </c>
      <c r="V67" s="76">
        <f t="shared" si="9"/>
        <v>1.7278381219341277E-2</v>
      </c>
      <c r="W67" s="69">
        <f t="shared" si="13"/>
        <v>0.67279476173791175</v>
      </c>
    </row>
    <row r="68" spans="1:23" ht="13">
      <c r="A68" s="16" t="s">
        <v>82</v>
      </c>
      <c r="B68" s="19">
        <v>8478225</v>
      </c>
      <c r="C68" s="19">
        <v>5266528</v>
      </c>
      <c r="D68" s="19">
        <v>1086366</v>
      </c>
      <c r="E68" s="19">
        <v>822926</v>
      </c>
      <c r="F68" s="19">
        <v>872056</v>
      </c>
      <c r="G68" s="19">
        <v>430349</v>
      </c>
      <c r="H68" s="19">
        <v>6676616</v>
      </c>
      <c r="I68" s="19">
        <v>706937</v>
      </c>
      <c r="J68" s="19">
        <v>414561</v>
      </c>
      <c r="K68" s="19">
        <v>547990</v>
      </c>
      <c r="L68" s="19">
        <v>132121</v>
      </c>
      <c r="M68" s="31">
        <f t="shared" si="11"/>
        <v>0.62118285372232984</v>
      </c>
      <c r="N68" s="31">
        <f t="shared" si="1"/>
        <v>0.12813601903700361</v>
      </c>
      <c r="O68" s="31">
        <f t="shared" si="2"/>
        <v>9.7063477319839941E-2</v>
      </c>
      <c r="P68" s="31">
        <f t="shared" si="3"/>
        <v>0.1028583223493125</v>
      </c>
      <c r="Q68" s="31">
        <f t="shared" si="4"/>
        <v>5.0759327571514086E-2</v>
      </c>
      <c r="R68" s="31">
        <f t="shared" si="12"/>
        <v>0.22519949635684355</v>
      </c>
      <c r="S68" s="76">
        <f t="shared" si="6"/>
        <v>0.3923920229084113</v>
      </c>
      <c r="T68" s="76">
        <f t="shared" si="7"/>
        <v>0.23010597749012132</v>
      </c>
      <c r="U68" s="76">
        <f t="shared" si="8"/>
        <v>0.30416699738955566</v>
      </c>
      <c r="V68" s="76">
        <f t="shared" si="9"/>
        <v>7.3335002211911679E-2</v>
      </c>
      <c r="W68" s="69">
        <f t="shared" si="13"/>
        <v>0.62249800039853265</v>
      </c>
    </row>
    <row r="69" spans="1:23" ht="13">
      <c r="A69" s="16" t="s">
        <v>83</v>
      </c>
      <c r="B69" s="19">
        <v>7657909</v>
      </c>
      <c r="C69" s="19">
        <v>4774385</v>
      </c>
      <c r="D69" s="19">
        <v>1109838</v>
      </c>
      <c r="E69" s="19">
        <v>596688</v>
      </c>
      <c r="F69" s="19">
        <v>908643</v>
      </c>
      <c r="G69" s="19">
        <v>268355</v>
      </c>
      <c r="H69" s="19">
        <v>6056010</v>
      </c>
      <c r="I69" s="19">
        <v>680426</v>
      </c>
      <c r="J69" s="19">
        <v>265845</v>
      </c>
      <c r="K69" s="19">
        <v>582872</v>
      </c>
      <c r="L69" s="19">
        <v>72756</v>
      </c>
      <c r="M69" s="31">
        <f t="shared" ref="M69:Q72" si="14">C69/$B69</f>
        <v>0.62345804840459718</v>
      </c>
      <c r="N69" s="31">
        <f t="shared" si="14"/>
        <v>0.14492702903625521</v>
      </c>
      <c r="O69" s="31">
        <f t="shared" si="14"/>
        <v>7.7917875493166602E-2</v>
      </c>
      <c r="P69" s="31">
        <f t="shared" si="14"/>
        <v>0.11865419137260576</v>
      </c>
      <c r="Q69" s="31">
        <f t="shared" si="14"/>
        <v>3.5042855693375306E-2</v>
      </c>
      <c r="R69" s="31">
        <f t="shared" si="12"/>
        <v>0.22284490452942179</v>
      </c>
      <c r="S69" s="76">
        <f t="shared" ref="S69:V72" si="15">I69/(SUM($I69:$L69))</f>
        <v>0.42476211047013573</v>
      </c>
      <c r="T69" s="76">
        <f t="shared" si="15"/>
        <v>0.16595615578759959</v>
      </c>
      <c r="U69" s="76">
        <f t="shared" si="15"/>
        <v>0.36386313993578873</v>
      </c>
      <c r="V69" s="76">
        <f t="shared" si="15"/>
        <v>4.5418593806475942E-2</v>
      </c>
      <c r="W69" s="69">
        <f t="shared" si="13"/>
        <v>0.59071826625773527</v>
      </c>
    </row>
    <row r="70" spans="1:23" ht="13">
      <c r="A70" s="16" t="s">
        <v>84</v>
      </c>
      <c r="B70" s="19">
        <v>1717566</v>
      </c>
      <c r="C70" s="19">
        <v>1126031</v>
      </c>
      <c r="D70" s="19">
        <v>206414</v>
      </c>
      <c r="E70" s="19">
        <v>146539</v>
      </c>
      <c r="F70" s="19">
        <v>172118</v>
      </c>
      <c r="G70" s="19">
        <v>66464</v>
      </c>
      <c r="H70" s="19">
        <v>1420044</v>
      </c>
      <c r="I70" s="19">
        <v>116931</v>
      </c>
      <c r="J70" s="19">
        <v>56503</v>
      </c>
      <c r="K70" s="19">
        <v>104757</v>
      </c>
      <c r="L70" s="19">
        <v>19331</v>
      </c>
      <c r="M70" s="31">
        <f t="shared" si="14"/>
        <v>0.65559693193740443</v>
      </c>
      <c r="N70" s="31">
        <f t="shared" si="14"/>
        <v>0.1201782056701169</v>
      </c>
      <c r="O70" s="31">
        <f t="shared" si="14"/>
        <v>8.5317827670086624E-2</v>
      </c>
      <c r="P70" s="31">
        <f t="shared" si="14"/>
        <v>0.10021041403940227</v>
      </c>
      <c r="Q70" s="31">
        <f t="shared" si="14"/>
        <v>3.8696620682989763E-2</v>
      </c>
      <c r="R70" s="31">
        <f t="shared" si="12"/>
        <v>0.20549603334020353</v>
      </c>
      <c r="S70" s="76">
        <f t="shared" si="15"/>
        <v>0.39301631475991694</v>
      </c>
      <c r="T70" s="76">
        <f t="shared" si="15"/>
        <v>0.18991200650708184</v>
      </c>
      <c r="U70" s="76">
        <f t="shared" si="15"/>
        <v>0.35209833222417164</v>
      </c>
      <c r="V70" s="76">
        <f t="shared" si="15"/>
        <v>6.4973346508829605E-2</v>
      </c>
      <c r="W70" s="69">
        <f t="shared" si="13"/>
        <v>0.58292832126699878</v>
      </c>
    </row>
    <row r="71" spans="1:23" ht="13">
      <c r="A71" s="16" t="s">
        <v>85</v>
      </c>
      <c r="B71" s="19">
        <v>5772875</v>
      </c>
      <c r="C71" s="19">
        <v>3762546</v>
      </c>
      <c r="D71" s="19">
        <v>965502</v>
      </c>
      <c r="E71" s="19">
        <v>446588</v>
      </c>
      <c r="F71" s="19">
        <v>465495</v>
      </c>
      <c r="G71" s="19">
        <v>132744</v>
      </c>
      <c r="H71" s="19">
        <v>4641990</v>
      </c>
      <c r="I71" s="19">
        <v>601545</v>
      </c>
      <c r="J71" s="19">
        <v>183559</v>
      </c>
      <c r="K71" s="19">
        <v>314638</v>
      </c>
      <c r="L71" s="19">
        <v>31143</v>
      </c>
      <c r="M71" s="31">
        <f t="shared" si="14"/>
        <v>0.65176294307429139</v>
      </c>
      <c r="N71" s="31">
        <f t="shared" si="14"/>
        <v>0.16724803499123053</v>
      </c>
      <c r="O71" s="31">
        <f t="shared" si="14"/>
        <v>7.7359721109499166E-2</v>
      </c>
      <c r="P71" s="31">
        <f t="shared" si="14"/>
        <v>8.0634865643202047E-2</v>
      </c>
      <c r="Q71" s="31">
        <f t="shared" si="14"/>
        <v>2.2994435181776844E-2</v>
      </c>
      <c r="R71" s="31">
        <f t="shared" si="12"/>
        <v>0.24460775610072971</v>
      </c>
      <c r="S71" s="76">
        <f t="shared" si="15"/>
        <v>0.53192411253133609</v>
      </c>
      <c r="T71" s="76">
        <f t="shared" si="15"/>
        <v>0.16231447052529657</v>
      </c>
      <c r="U71" s="76">
        <f t="shared" si="15"/>
        <v>0.27822280780097003</v>
      </c>
      <c r="V71" s="76">
        <f t="shared" si="15"/>
        <v>2.7538609142397325E-2</v>
      </c>
      <c r="W71" s="69">
        <f t="shared" si="13"/>
        <v>0.69423858305663266</v>
      </c>
    </row>
    <row r="72" spans="1:23" ht="13">
      <c r="A72" s="16" t="s">
        <v>86</v>
      </c>
      <c r="B72" s="19">
        <v>569899</v>
      </c>
      <c r="C72" s="19">
        <v>358918</v>
      </c>
      <c r="D72" s="19">
        <v>70413</v>
      </c>
      <c r="E72" s="19">
        <v>58553</v>
      </c>
      <c r="F72" s="19">
        <v>58825</v>
      </c>
      <c r="G72" s="19">
        <v>23190</v>
      </c>
      <c r="H72" s="19">
        <v>447617</v>
      </c>
      <c r="I72" s="19">
        <v>46351</v>
      </c>
      <c r="J72" s="19">
        <v>27310</v>
      </c>
      <c r="K72" s="19">
        <v>41997</v>
      </c>
      <c r="L72" s="19">
        <v>6624</v>
      </c>
      <c r="M72" s="31">
        <f t="shared" si="14"/>
        <v>0.62979229652973601</v>
      </c>
      <c r="N72" s="31">
        <f t="shared" si="14"/>
        <v>0.12355347175552159</v>
      </c>
      <c r="O72" s="31">
        <f t="shared" si="14"/>
        <v>0.10274276670076628</v>
      </c>
      <c r="P72" s="31">
        <f t="shared" si="14"/>
        <v>0.10322004425345543</v>
      </c>
      <c r="Q72" s="31">
        <f t="shared" si="14"/>
        <v>4.0691420760520722E-2</v>
      </c>
      <c r="R72" s="31">
        <f t="shared" si="12"/>
        <v>0.22629623845628788</v>
      </c>
      <c r="S72" s="76">
        <f t="shared" si="15"/>
        <v>0.37905006460476603</v>
      </c>
      <c r="T72" s="76">
        <f t="shared" si="15"/>
        <v>0.22333622282919807</v>
      </c>
      <c r="U72" s="76">
        <f t="shared" si="15"/>
        <v>0.34344384292046254</v>
      </c>
      <c r="V72" s="76">
        <f t="shared" si="15"/>
        <v>5.4169869645573347E-2</v>
      </c>
      <c r="W72" s="69">
        <f t="shared" si="13"/>
        <v>0.60238628743396405</v>
      </c>
    </row>
    <row r="74" spans="1:23" ht="15.75" customHeight="1">
      <c r="A74" s="3" t="s">
        <v>190</v>
      </c>
    </row>
    <row r="76" spans="1:23" ht="15.75" customHeight="1">
      <c r="A76" s="23" t="s">
        <v>176</v>
      </c>
    </row>
  </sheetData>
  <phoneticPr fontId="27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D3CCE-ECD8-4634-B16F-3A9A48CA82C1}">
  <sheetPr>
    <outlinePr summaryBelow="0" summaryRight="0"/>
  </sheetPr>
  <dimension ref="A1:L77"/>
  <sheetViews>
    <sheetView zoomScaleNormal="100" workbookViewId="0">
      <selection activeCell="N10" sqref="N10"/>
    </sheetView>
  </sheetViews>
  <sheetFormatPr defaultColWidth="12.6328125" defaultRowHeight="15.75" customHeight="1"/>
  <cols>
    <col min="1" max="1" width="47.1796875" style="63" customWidth="1"/>
    <col min="2" max="2" width="14.6328125" bestFit="1" customWidth="1"/>
    <col min="3" max="3" width="20.453125" customWidth="1"/>
    <col min="4" max="4" width="13.81640625" bestFit="1" customWidth="1"/>
    <col min="5" max="5" width="14.36328125" bestFit="1" customWidth="1"/>
    <col min="6" max="6" width="13.81640625" bestFit="1" customWidth="1"/>
    <col min="7" max="7" width="19.1796875" customWidth="1"/>
    <col min="9" max="9" width="21.81640625" customWidth="1"/>
    <col min="10" max="10" width="16.54296875" customWidth="1"/>
    <col min="11" max="11" width="17.453125" customWidth="1"/>
    <col min="12" max="12" width="18.6328125" customWidth="1"/>
  </cols>
  <sheetData>
    <row r="1" spans="1:12" ht="52" customHeight="1">
      <c r="A1" s="59" t="s">
        <v>179</v>
      </c>
    </row>
    <row r="2" spans="1:12" ht="15.75" customHeight="1">
      <c r="A2" s="17">
        <v>2023</v>
      </c>
      <c r="B2" s="3"/>
      <c r="C2" s="3"/>
      <c r="D2" s="3"/>
      <c r="E2" s="3"/>
      <c r="F2" s="3"/>
    </row>
    <row r="3" spans="1:12" ht="13">
      <c r="A3" s="60"/>
      <c r="B3" s="3"/>
      <c r="C3" s="3"/>
      <c r="D3" s="3"/>
      <c r="E3" s="3"/>
      <c r="F3" s="3"/>
    </row>
    <row r="4" spans="1:12" s="32" customFormat="1" ht="26">
      <c r="A4" s="67" t="s">
        <v>18</v>
      </c>
      <c r="B4" s="68" t="s">
        <v>20</v>
      </c>
      <c r="C4" s="68" t="s">
        <v>118</v>
      </c>
      <c r="D4" s="68" t="s">
        <v>119</v>
      </c>
      <c r="E4" s="68" t="s">
        <v>120</v>
      </c>
      <c r="F4" s="68" t="s">
        <v>121</v>
      </c>
      <c r="G4" s="68" t="s">
        <v>122</v>
      </c>
      <c r="H4" s="68" t="s">
        <v>123</v>
      </c>
      <c r="I4" s="68" t="s">
        <v>124</v>
      </c>
      <c r="J4" s="68" t="s">
        <v>125</v>
      </c>
      <c r="K4" s="68" t="s">
        <v>126</v>
      </c>
      <c r="L4" s="68" t="s">
        <v>127</v>
      </c>
    </row>
    <row r="5" spans="1:12" ht="13">
      <c r="A5" s="61" t="s">
        <v>19</v>
      </c>
      <c r="B5" s="21">
        <v>326627860</v>
      </c>
      <c r="C5" s="21">
        <v>53032763</v>
      </c>
      <c r="D5" s="21">
        <v>71591078</v>
      </c>
      <c r="E5" s="21">
        <v>105113584</v>
      </c>
      <c r="F5" s="21">
        <v>96890435</v>
      </c>
      <c r="G5" s="31">
        <f t="shared" ref="G5:G68" si="0">C5/$B5</f>
        <v>0.16236448109478474</v>
      </c>
      <c r="H5" s="31">
        <f t="shared" ref="H5:J68" si="1">D5/$B5</f>
        <v>0.2191823991988926</v>
      </c>
      <c r="I5" s="31">
        <f t="shared" ref="I5:J20" si="2">E5/$B5</f>
        <v>0.32181450780101856</v>
      </c>
      <c r="J5" s="31">
        <f t="shared" si="2"/>
        <v>0.29663861190530411</v>
      </c>
      <c r="K5" s="87">
        <f t="shared" ref="K5:K36" si="3">SUM(G5:I5)</f>
        <v>0.70336138809469584</v>
      </c>
      <c r="L5" s="87">
        <f t="shared" ref="L5:L36" si="4">SUM(G5:H5)</f>
        <v>0.38154688029367734</v>
      </c>
    </row>
    <row r="6" spans="1:12" ht="13">
      <c r="A6" s="61" t="s">
        <v>21</v>
      </c>
      <c r="B6" s="21">
        <v>72435270</v>
      </c>
      <c r="C6" s="21">
        <v>17803169</v>
      </c>
      <c r="D6" s="21">
        <v>19708759</v>
      </c>
      <c r="E6" s="21">
        <v>21113688</v>
      </c>
      <c r="F6" s="21">
        <v>13809654</v>
      </c>
      <c r="G6" s="31">
        <f t="shared" si="0"/>
        <v>0.24578039123758358</v>
      </c>
      <c r="H6" s="31">
        <f t="shared" si="1"/>
        <v>0.27208787928863937</v>
      </c>
      <c r="I6" s="31">
        <f t="shared" si="2"/>
        <v>0.29148352729271254</v>
      </c>
      <c r="J6" s="31">
        <f t="shared" si="2"/>
        <v>0.19064820218106457</v>
      </c>
      <c r="K6" s="87">
        <f t="shared" si="3"/>
        <v>0.80935179781893551</v>
      </c>
      <c r="L6" s="87">
        <f t="shared" si="4"/>
        <v>0.51786827052622297</v>
      </c>
    </row>
    <row r="7" spans="1:12" ht="13">
      <c r="A7" s="61" t="s">
        <v>22</v>
      </c>
      <c r="B7" s="21">
        <v>196643169</v>
      </c>
      <c r="C7" s="21">
        <v>28562930</v>
      </c>
      <c r="D7" s="21">
        <v>40387884</v>
      </c>
      <c r="E7" s="21">
        <v>63693533</v>
      </c>
      <c r="F7" s="21">
        <v>63998822</v>
      </c>
      <c r="G7" s="31">
        <f t="shared" si="0"/>
        <v>0.14525259201859181</v>
      </c>
      <c r="H7" s="31">
        <f t="shared" si="1"/>
        <v>0.20538666156259922</v>
      </c>
      <c r="I7" s="31">
        <f t="shared" si="2"/>
        <v>0.32390412198859547</v>
      </c>
      <c r="J7" s="31">
        <f t="shared" si="2"/>
        <v>0.3254566244302135</v>
      </c>
      <c r="K7" s="87">
        <f t="shared" si="3"/>
        <v>0.6745433755697865</v>
      </c>
      <c r="L7" s="87">
        <f t="shared" si="4"/>
        <v>0.35063925358119102</v>
      </c>
    </row>
    <row r="8" spans="1:12" ht="13">
      <c r="A8" s="61" t="s">
        <v>23</v>
      </c>
      <c r="B8" s="21">
        <v>57549421</v>
      </c>
      <c r="C8" s="21">
        <v>6666664</v>
      </c>
      <c r="D8" s="21">
        <v>11494435</v>
      </c>
      <c r="E8" s="21">
        <v>20306363</v>
      </c>
      <c r="F8" s="21">
        <v>19081959</v>
      </c>
      <c r="G8" s="31">
        <f t="shared" si="0"/>
        <v>0.11584241655532902</v>
      </c>
      <c r="H8" s="31">
        <f t="shared" si="1"/>
        <v>0.19973154899334261</v>
      </c>
      <c r="I8" s="31">
        <f t="shared" si="2"/>
        <v>0.35285086534580429</v>
      </c>
      <c r="J8" s="31">
        <f t="shared" si="2"/>
        <v>0.33157516910552409</v>
      </c>
      <c r="K8" s="87">
        <f t="shared" si="3"/>
        <v>0.66842483089447591</v>
      </c>
      <c r="L8" s="87">
        <f t="shared" si="4"/>
        <v>0.31557396554867162</v>
      </c>
    </row>
    <row r="9" spans="1:12" ht="13">
      <c r="A9" s="61" t="s">
        <v>24</v>
      </c>
      <c r="B9" s="21">
        <v>186772076</v>
      </c>
      <c r="C9" s="21">
        <v>21809497</v>
      </c>
      <c r="D9" s="21">
        <v>35980867</v>
      </c>
      <c r="E9" s="21">
        <v>64557829</v>
      </c>
      <c r="F9" s="21">
        <v>64423883</v>
      </c>
      <c r="G9" s="31">
        <f t="shared" si="0"/>
        <v>0.1167706515185921</v>
      </c>
      <c r="H9" s="31">
        <f t="shared" si="1"/>
        <v>0.19264585890237682</v>
      </c>
      <c r="I9" s="31">
        <f t="shared" si="2"/>
        <v>0.34565032622970898</v>
      </c>
      <c r="J9" s="31">
        <f t="shared" si="2"/>
        <v>0.34493316334932211</v>
      </c>
      <c r="K9" s="87">
        <f t="shared" si="3"/>
        <v>0.65506683665067789</v>
      </c>
      <c r="L9" s="87">
        <f t="shared" si="4"/>
        <v>0.3094165104209689</v>
      </c>
    </row>
    <row r="10" spans="1:12" ht="13">
      <c r="A10" s="61" t="s">
        <v>25</v>
      </c>
      <c r="B10" s="21">
        <v>37969739</v>
      </c>
      <c r="C10" s="21">
        <v>8662836</v>
      </c>
      <c r="D10" s="21">
        <v>10035426</v>
      </c>
      <c r="E10" s="21">
        <v>10700235</v>
      </c>
      <c r="F10" s="21">
        <v>8571242</v>
      </c>
      <c r="G10" s="31">
        <f t="shared" si="0"/>
        <v>0.22815105471228023</v>
      </c>
      <c r="H10" s="31">
        <f t="shared" si="1"/>
        <v>0.26430063161614042</v>
      </c>
      <c r="I10" s="31">
        <f t="shared" si="2"/>
        <v>0.28180954838799394</v>
      </c>
      <c r="J10" s="31">
        <f t="shared" si="2"/>
        <v>0.22573876528358544</v>
      </c>
      <c r="K10" s="87">
        <f t="shared" si="3"/>
        <v>0.77426123471641461</v>
      </c>
      <c r="L10" s="87">
        <f t="shared" si="4"/>
        <v>0.49245168632842062</v>
      </c>
    </row>
    <row r="11" spans="1:12" ht="13">
      <c r="A11" s="61" t="s">
        <v>26</v>
      </c>
      <c r="B11" s="21">
        <v>63955553</v>
      </c>
      <c r="C11" s="21">
        <v>16215658</v>
      </c>
      <c r="D11" s="21">
        <v>17251981</v>
      </c>
      <c r="E11" s="21">
        <v>17909889</v>
      </c>
      <c r="F11" s="21">
        <v>12578025</v>
      </c>
      <c r="G11" s="31">
        <f t="shared" si="0"/>
        <v>0.25354573980464212</v>
      </c>
      <c r="H11" s="31">
        <f t="shared" si="1"/>
        <v>0.26974953996566958</v>
      </c>
      <c r="I11" s="31">
        <f t="shared" si="2"/>
        <v>0.28003649659631591</v>
      </c>
      <c r="J11" s="31">
        <f t="shared" si="2"/>
        <v>0.19666822363337239</v>
      </c>
      <c r="K11" s="87">
        <f t="shared" si="3"/>
        <v>0.80333177636662756</v>
      </c>
      <c r="L11" s="87">
        <f t="shared" si="4"/>
        <v>0.52329527977031165</v>
      </c>
    </row>
    <row r="12" spans="1:12" ht="13">
      <c r="A12" s="61" t="s">
        <v>27</v>
      </c>
      <c r="B12" s="21">
        <v>19340443</v>
      </c>
      <c r="C12" s="21">
        <v>2938692</v>
      </c>
      <c r="D12" s="21">
        <v>3901558</v>
      </c>
      <c r="E12" s="21">
        <v>6040288</v>
      </c>
      <c r="F12" s="21">
        <v>6459905</v>
      </c>
      <c r="G12" s="31">
        <f t="shared" si="0"/>
        <v>0.15194543372145095</v>
      </c>
      <c r="H12" s="31">
        <f t="shared" si="1"/>
        <v>0.20173053947109693</v>
      </c>
      <c r="I12" s="31">
        <f t="shared" si="2"/>
        <v>0.31231383893326536</v>
      </c>
      <c r="J12" s="31">
        <f t="shared" si="2"/>
        <v>0.33401018787418674</v>
      </c>
      <c r="K12" s="87">
        <f t="shared" si="3"/>
        <v>0.66598981212581321</v>
      </c>
      <c r="L12" s="87">
        <f t="shared" si="4"/>
        <v>0.35367597319254784</v>
      </c>
    </row>
    <row r="13" spans="1:12" ht="13">
      <c r="A13" s="61" t="s">
        <v>28</v>
      </c>
      <c r="B13" s="21">
        <v>18590049</v>
      </c>
      <c r="C13" s="21">
        <v>3406080</v>
      </c>
      <c r="D13" s="21">
        <v>4421246</v>
      </c>
      <c r="E13" s="21">
        <v>5905343</v>
      </c>
      <c r="F13" s="21">
        <v>4857380</v>
      </c>
      <c r="G13" s="31">
        <f t="shared" si="0"/>
        <v>0.18322060366812373</v>
      </c>
      <c r="H13" s="31">
        <f t="shared" si="1"/>
        <v>0.23782863616981323</v>
      </c>
      <c r="I13" s="31">
        <f t="shared" si="2"/>
        <v>0.31766150804658988</v>
      </c>
      <c r="J13" s="31">
        <f t="shared" si="2"/>
        <v>0.26128925211547316</v>
      </c>
      <c r="K13" s="87">
        <f t="shared" si="3"/>
        <v>0.73871074788452684</v>
      </c>
      <c r="L13" s="87">
        <f t="shared" si="4"/>
        <v>0.42104923983793696</v>
      </c>
    </row>
    <row r="14" spans="1:12" ht="13">
      <c r="A14" s="61" t="s">
        <v>29</v>
      </c>
      <c r="B14" s="21">
        <v>65326723</v>
      </c>
      <c r="C14" s="21">
        <v>33768303</v>
      </c>
      <c r="D14" s="21">
        <v>24585214</v>
      </c>
      <c r="E14" s="21">
        <v>6603448</v>
      </c>
      <c r="F14" s="21">
        <v>369758</v>
      </c>
      <c r="G14" s="31">
        <f t="shared" si="0"/>
        <v>0.51691408124053617</v>
      </c>
      <c r="H14" s="31">
        <f t="shared" si="1"/>
        <v>0.37634237370210655</v>
      </c>
      <c r="I14" s="31">
        <f t="shared" si="2"/>
        <v>0.10108341114860453</v>
      </c>
      <c r="J14" s="31">
        <f t="shared" si="2"/>
        <v>5.6601339087527782E-3</v>
      </c>
      <c r="K14" s="87">
        <f t="shared" si="3"/>
        <v>0.99433986609124725</v>
      </c>
      <c r="L14" s="87">
        <f t="shared" si="4"/>
        <v>0.89325645494264272</v>
      </c>
    </row>
    <row r="15" spans="1:12" ht="13">
      <c r="A15" s="61" t="s">
        <v>30</v>
      </c>
      <c r="B15" s="21">
        <v>65324392</v>
      </c>
      <c r="C15" s="21">
        <v>16185574</v>
      </c>
      <c r="D15" s="21">
        <v>24030017</v>
      </c>
      <c r="E15" s="21">
        <v>19749254</v>
      </c>
      <c r="F15" s="21">
        <v>5359547</v>
      </c>
      <c r="G15" s="31">
        <f t="shared" si="0"/>
        <v>0.2477722869582927</v>
      </c>
      <c r="H15" s="31">
        <f t="shared" si="1"/>
        <v>0.36785672647362716</v>
      </c>
      <c r="I15" s="31">
        <f t="shared" si="2"/>
        <v>0.30232587545552664</v>
      </c>
      <c r="J15" s="31">
        <f t="shared" si="2"/>
        <v>8.2045111112553484E-2</v>
      </c>
      <c r="K15" s="87">
        <f t="shared" si="3"/>
        <v>0.91795488888744647</v>
      </c>
      <c r="L15" s="87">
        <f t="shared" si="4"/>
        <v>0.61562901343191989</v>
      </c>
    </row>
    <row r="16" spans="1:12" ht="13">
      <c r="A16" s="61" t="s">
        <v>31</v>
      </c>
      <c r="B16" s="21">
        <v>65325938</v>
      </c>
      <c r="C16" s="21">
        <v>2573355</v>
      </c>
      <c r="D16" s="21">
        <v>14242051</v>
      </c>
      <c r="E16" s="21">
        <v>32162350</v>
      </c>
      <c r="F16" s="21">
        <v>16348182</v>
      </c>
      <c r="G16" s="31">
        <f t="shared" si="0"/>
        <v>3.9392545729691628E-2</v>
      </c>
      <c r="H16" s="31">
        <f t="shared" si="1"/>
        <v>0.21801525452263693</v>
      </c>
      <c r="I16" s="31">
        <f t="shared" si="2"/>
        <v>0.49233659683539482</v>
      </c>
      <c r="J16" s="31">
        <f t="shared" si="2"/>
        <v>0.25025560291227661</v>
      </c>
      <c r="K16" s="87">
        <f t="shared" si="3"/>
        <v>0.74974439708772334</v>
      </c>
      <c r="L16" s="87">
        <f t="shared" si="4"/>
        <v>0.25740780025232857</v>
      </c>
    </row>
    <row r="17" spans="1:12" ht="13">
      <c r="A17" s="61" t="s">
        <v>32</v>
      </c>
      <c r="B17" s="21">
        <v>65326195</v>
      </c>
      <c r="C17" s="21">
        <v>441335</v>
      </c>
      <c r="D17" s="21">
        <v>6765713</v>
      </c>
      <c r="E17" s="21">
        <v>29584852</v>
      </c>
      <c r="F17" s="21">
        <v>28534295</v>
      </c>
      <c r="G17" s="31">
        <f t="shared" si="0"/>
        <v>6.7558656982853512E-3</v>
      </c>
      <c r="H17" s="31">
        <f t="shared" si="1"/>
        <v>0.10356814750958632</v>
      </c>
      <c r="I17" s="31">
        <f t="shared" si="2"/>
        <v>0.45287884898240283</v>
      </c>
      <c r="J17" s="31">
        <f t="shared" si="2"/>
        <v>0.43679713780972551</v>
      </c>
      <c r="K17" s="87">
        <f t="shared" si="3"/>
        <v>0.56320286219027449</v>
      </c>
      <c r="L17" s="87">
        <f t="shared" si="4"/>
        <v>0.11032401320787166</v>
      </c>
    </row>
    <row r="18" spans="1:12" ht="13">
      <c r="A18" s="61" t="s">
        <v>33</v>
      </c>
      <c r="B18" s="21">
        <v>65324612</v>
      </c>
      <c r="C18" s="21">
        <v>64196</v>
      </c>
      <c r="D18" s="21">
        <v>1968083</v>
      </c>
      <c r="E18" s="21">
        <v>17013680</v>
      </c>
      <c r="F18" s="21">
        <v>46278653</v>
      </c>
      <c r="G18" s="31">
        <f t="shared" si="0"/>
        <v>9.8272302023010862E-4</v>
      </c>
      <c r="H18" s="31">
        <f t="shared" si="1"/>
        <v>3.0127741133770529E-2</v>
      </c>
      <c r="I18" s="31">
        <f t="shared" si="2"/>
        <v>0.26044823656970206</v>
      </c>
      <c r="J18" s="31">
        <f t="shared" si="2"/>
        <v>0.70844129927629729</v>
      </c>
      <c r="K18" s="87">
        <f t="shared" si="3"/>
        <v>0.29155870072370271</v>
      </c>
      <c r="L18" s="87">
        <f t="shared" si="4"/>
        <v>3.1110464154000636E-2</v>
      </c>
    </row>
    <row r="19" spans="1:12" ht="13">
      <c r="A19" s="61" t="s">
        <v>34</v>
      </c>
      <c r="B19" s="21">
        <v>147780130</v>
      </c>
      <c r="C19" s="21">
        <v>18134650</v>
      </c>
      <c r="D19" s="21">
        <v>27985999</v>
      </c>
      <c r="E19" s="21">
        <v>50684849</v>
      </c>
      <c r="F19" s="21">
        <v>50974632</v>
      </c>
      <c r="G19" s="31">
        <f t="shared" si="0"/>
        <v>0.1227137234214099</v>
      </c>
      <c r="H19" s="31">
        <f t="shared" si="1"/>
        <v>0.18937592624935437</v>
      </c>
      <c r="I19" s="31">
        <f t="shared" si="2"/>
        <v>0.34297472197378631</v>
      </c>
      <c r="J19" s="31">
        <f t="shared" si="2"/>
        <v>0.34493562835544939</v>
      </c>
      <c r="K19" s="87">
        <f t="shared" si="3"/>
        <v>0.65506437164455056</v>
      </c>
      <c r="L19" s="87">
        <f t="shared" si="4"/>
        <v>0.31208964967076425</v>
      </c>
    </row>
    <row r="20" spans="1:12" ht="13">
      <c r="A20" s="61" t="s">
        <v>35</v>
      </c>
      <c r="B20" s="21">
        <v>80929948</v>
      </c>
      <c r="C20" s="21">
        <v>8078610</v>
      </c>
      <c r="D20" s="21">
        <v>15878642</v>
      </c>
      <c r="E20" s="21">
        <v>28000643</v>
      </c>
      <c r="F20" s="21">
        <v>28972053</v>
      </c>
      <c r="G20" s="31">
        <f t="shared" si="0"/>
        <v>9.98222561566455E-2</v>
      </c>
      <c r="H20" s="31">
        <f t="shared" si="1"/>
        <v>0.19620230078487139</v>
      </c>
      <c r="I20" s="31">
        <f t="shared" si="2"/>
        <v>0.34598617312839497</v>
      </c>
      <c r="J20" s="31">
        <f t="shared" si="2"/>
        <v>0.35798926993008817</v>
      </c>
      <c r="K20" s="87">
        <f t="shared" si="3"/>
        <v>0.64201073006991183</v>
      </c>
      <c r="L20" s="87">
        <f t="shared" si="4"/>
        <v>0.29602455694151686</v>
      </c>
    </row>
    <row r="21" spans="1:12" ht="13">
      <c r="A21" s="61" t="s">
        <v>36</v>
      </c>
      <c r="B21" s="21">
        <v>97917782</v>
      </c>
      <c r="C21" s="21">
        <v>26819503</v>
      </c>
      <c r="D21" s="21">
        <v>27726437</v>
      </c>
      <c r="E21" s="22">
        <v>26428092</v>
      </c>
      <c r="F21" s="21">
        <v>16943750</v>
      </c>
      <c r="G21" s="31">
        <f t="shared" si="0"/>
        <v>0.2738981873588599</v>
      </c>
      <c r="H21" s="31">
        <f t="shared" si="1"/>
        <v>0.28316038653735026</v>
      </c>
      <c r="I21" s="31">
        <f t="shared" si="1"/>
        <v>0.26990084395498254</v>
      </c>
      <c r="J21" s="31">
        <f t="shared" si="1"/>
        <v>0.17304058214880724</v>
      </c>
      <c r="K21" s="87">
        <f t="shared" si="3"/>
        <v>0.82695941785119276</v>
      </c>
      <c r="L21" s="87">
        <f t="shared" si="4"/>
        <v>0.55705857389621016</v>
      </c>
    </row>
    <row r="22" spans="1:12" ht="13">
      <c r="A22" s="61" t="s">
        <v>37</v>
      </c>
      <c r="B22" s="21">
        <v>4963086</v>
      </c>
      <c r="C22" s="21">
        <v>872854</v>
      </c>
      <c r="D22" s="21">
        <v>1174716</v>
      </c>
      <c r="E22" s="21">
        <v>1494881</v>
      </c>
      <c r="F22" s="21">
        <v>1420635</v>
      </c>
      <c r="G22" s="31">
        <f t="shared" si="0"/>
        <v>0.17586920718278909</v>
      </c>
      <c r="H22" s="31">
        <f t="shared" si="1"/>
        <v>0.23669063965444082</v>
      </c>
      <c r="I22" s="31">
        <f t="shared" si="1"/>
        <v>0.30119989861146873</v>
      </c>
      <c r="J22" s="31">
        <f t="shared" si="1"/>
        <v>0.28624025455130137</v>
      </c>
      <c r="K22" s="87">
        <f t="shared" si="3"/>
        <v>0.71375974544869858</v>
      </c>
      <c r="L22" s="87">
        <f t="shared" si="4"/>
        <v>0.4125598468372299</v>
      </c>
    </row>
    <row r="23" spans="1:12" ht="13">
      <c r="A23" s="61" t="s">
        <v>38</v>
      </c>
      <c r="B23" s="21">
        <v>703502</v>
      </c>
      <c r="C23" s="21">
        <v>95339</v>
      </c>
      <c r="D23" s="21">
        <v>152611</v>
      </c>
      <c r="E23" s="21">
        <v>216189</v>
      </c>
      <c r="F23" s="21">
        <v>239363</v>
      </c>
      <c r="G23" s="31">
        <f t="shared" si="0"/>
        <v>0.13552058132030897</v>
      </c>
      <c r="H23" s="31">
        <f t="shared" si="1"/>
        <v>0.21693044227308522</v>
      </c>
      <c r="I23" s="31">
        <f t="shared" si="1"/>
        <v>0.30730403040787374</v>
      </c>
      <c r="J23" s="31">
        <f t="shared" si="1"/>
        <v>0.34024494599873206</v>
      </c>
      <c r="K23" s="87">
        <f t="shared" si="3"/>
        <v>0.65975505400126799</v>
      </c>
      <c r="L23" s="87">
        <f t="shared" si="4"/>
        <v>0.3524510235933942</v>
      </c>
    </row>
    <row r="24" spans="1:12" ht="13">
      <c r="A24" s="61" t="s">
        <v>39</v>
      </c>
      <c r="B24" s="21">
        <v>7266430</v>
      </c>
      <c r="C24" s="21">
        <v>1127952</v>
      </c>
      <c r="D24" s="21">
        <v>1605672</v>
      </c>
      <c r="E24" s="21">
        <v>2377041</v>
      </c>
      <c r="F24" s="21">
        <v>2155765</v>
      </c>
      <c r="G24" s="31">
        <f t="shared" si="0"/>
        <v>0.1552278078781465</v>
      </c>
      <c r="H24" s="31">
        <f t="shared" si="1"/>
        <v>0.22097123346677805</v>
      </c>
      <c r="I24" s="31">
        <f t="shared" si="1"/>
        <v>0.32712638806126254</v>
      </c>
      <c r="J24" s="31">
        <f t="shared" si="1"/>
        <v>0.29667457059381291</v>
      </c>
      <c r="K24" s="87">
        <f t="shared" si="3"/>
        <v>0.70332542940618703</v>
      </c>
      <c r="L24" s="87">
        <f t="shared" si="4"/>
        <v>0.37619904134492455</v>
      </c>
    </row>
    <row r="25" spans="1:12" ht="13">
      <c r="A25" s="61" t="s">
        <v>40</v>
      </c>
      <c r="B25" s="21">
        <v>2982300</v>
      </c>
      <c r="C25" s="21">
        <v>480528</v>
      </c>
      <c r="D25" s="21">
        <v>661809</v>
      </c>
      <c r="E25" s="21">
        <v>984989</v>
      </c>
      <c r="F25" s="21">
        <v>854974</v>
      </c>
      <c r="G25" s="31">
        <f t="shared" si="0"/>
        <v>0.16112664721858969</v>
      </c>
      <c r="H25" s="31">
        <f t="shared" si="1"/>
        <v>0.22191228246655267</v>
      </c>
      <c r="I25" s="31">
        <f t="shared" si="1"/>
        <v>0.3302783086879254</v>
      </c>
      <c r="J25" s="31">
        <f t="shared" si="1"/>
        <v>0.28668276162693224</v>
      </c>
      <c r="K25" s="87">
        <f t="shared" si="3"/>
        <v>0.71331723837306771</v>
      </c>
      <c r="L25" s="87">
        <f t="shared" si="4"/>
        <v>0.38303892968514236</v>
      </c>
    </row>
    <row r="26" spans="1:12" ht="13">
      <c r="A26" s="61" t="s">
        <v>41</v>
      </c>
      <c r="B26" s="21">
        <v>38059429</v>
      </c>
      <c r="C26" s="21">
        <v>6703235</v>
      </c>
      <c r="D26" s="21">
        <v>9184217</v>
      </c>
      <c r="E26" s="21">
        <v>12179094</v>
      </c>
      <c r="F26" s="21">
        <v>9992883</v>
      </c>
      <c r="G26" s="31">
        <f t="shared" si="0"/>
        <v>0.17612547471482035</v>
      </c>
      <c r="H26" s="31">
        <f t="shared" si="1"/>
        <v>0.24131252731090633</v>
      </c>
      <c r="I26" s="31">
        <f t="shared" si="1"/>
        <v>0.32000201579482446</v>
      </c>
      <c r="J26" s="31">
        <f t="shared" si="1"/>
        <v>0.26255998217944887</v>
      </c>
      <c r="K26" s="87">
        <f t="shared" si="3"/>
        <v>0.73744001782055113</v>
      </c>
      <c r="L26" s="87">
        <f t="shared" si="4"/>
        <v>0.41743800202572667</v>
      </c>
    </row>
    <row r="27" spans="1:12" ht="13">
      <c r="A27" s="61" t="s">
        <v>42</v>
      </c>
      <c r="B27" s="21">
        <v>5751238</v>
      </c>
      <c r="C27" s="21">
        <v>750892</v>
      </c>
      <c r="D27" s="21">
        <v>1179757</v>
      </c>
      <c r="E27" s="21">
        <v>1924182</v>
      </c>
      <c r="F27" s="21">
        <v>1896407</v>
      </c>
      <c r="G27" s="31">
        <f t="shared" si="0"/>
        <v>0.13056180251973576</v>
      </c>
      <c r="H27" s="31">
        <f t="shared" si="1"/>
        <v>0.20513096484617746</v>
      </c>
      <c r="I27" s="31">
        <f t="shared" si="1"/>
        <v>0.33456831381347807</v>
      </c>
      <c r="J27" s="31">
        <f t="shared" si="1"/>
        <v>0.32973891882060868</v>
      </c>
      <c r="K27" s="87">
        <f t="shared" si="3"/>
        <v>0.67026108117939132</v>
      </c>
      <c r="L27" s="87">
        <f t="shared" si="4"/>
        <v>0.33569276736591325</v>
      </c>
    </row>
    <row r="28" spans="1:12" ht="13">
      <c r="A28" s="61" t="s">
        <v>43</v>
      </c>
      <c r="B28" s="21">
        <v>3513610</v>
      </c>
      <c r="C28" s="21">
        <v>527191</v>
      </c>
      <c r="D28" s="21">
        <v>689263</v>
      </c>
      <c r="E28" s="21">
        <v>1071063</v>
      </c>
      <c r="F28" s="21">
        <v>1226093</v>
      </c>
      <c r="G28" s="31">
        <f t="shared" si="0"/>
        <v>0.15004254883154364</v>
      </c>
      <c r="H28" s="31">
        <f t="shared" si="1"/>
        <v>0.19616946673079824</v>
      </c>
      <c r="I28" s="31">
        <f t="shared" si="1"/>
        <v>0.30483263651913561</v>
      </c>
      <c r="J28" s="31">
        <f t="shared" si="1"/>
        <v>0.34895534791852256</v>
      </c>
      <c r="K28" s="87">
        <f t="shared" si="3"/>
        <v>0.65104465208147744</v>
      </c>
      <c r="L28" s="87">
        <f t="shared" si="4"/>
        <v>0.34621201556234188</v>
      </c>
    </row>
    <row r="29" spans="1:12" ht="13">
      <c r="A29" s="61" t="s">
        <v>44</v>
      </c>
      <c r="B29" s="21">
        <v>1007611</v>
      </c>
      <c r="C29" s="21">
        <v>151302</v>
      </c>
      <c r="D29" s="21">
        <v>186678</v>
      </c>
      <c r="E29" s="21">
        <v>327732</v>
      </c>
      <c r="F29" s="21">
        <v>341899</v>
      </c>
      <c r="G29" s="31">
        <f t="shared" si="0"/>
        <v>0.15015913879463405</v>
      </c>
      <c r="H29" s="31">
        <f t="shared" si="1"/>
        <v>0.18526792581660978</v>
      </c>
      <c r="I29" s="31">
        <f t="shared" si="1"/>
        <v>0.32525647298411786</v>
      </c>
      <c r="J29" s="31">
        <f t="shared" si="1"/>
        <v>0.33931646240463831</v>
      </c>
      <c r="K29" s="87">
        <f t="shared" si="3"/>
        <v>0.66068353759536169</v>
      </c>
      <c r="L29" s="87">
        <f t="shared" si="4"/>
        <v>0.33542706461124383</v>
      </c>
    </row>
    <row r="30" spans="1:12" ht="13">
      <c r="A30" s="61" t="s">
        <v>45</v>
      </c>
      <c r="B30" s="21">
        <v>641371</v>
      </c>
      <c r="C30" s="21">
        <v>70899</v>
      </c>
      <c r="D30" s="21">
        <v>132557</v>
      </c>
      <c r="E30" s="21">
        <v>236123</v>
      </c>
      <c r="F30" s="21">
        <v>201792</v>
      </c>
      <c r="G30" s="31">
        <f t="shared" si="0"/>
        <v>0.11054288391586149</v>
      </c>
      <c r="H30" s="31">
        <f t="shared" si="1"/>
        <v>0.20667757039217552</v>
      </c>
      <c r="I30" s="31">
        <f t="shared" si="1"/>
        <v>0.36815353360223646</v>
      </c>
      <c r="J30" s="31">
        <f t="shared" si="1"/>
        <v>0.31462601208972651</v>
      </c>
      <c r="K30" s="87">
        <f t="shared" si="3"/>
        <v>0.68537398791027349</v>
      </c>
      <c r="L30" s="87">
        <f t="shared" si="4"/>
        <v>0.31722045430803703</v>
      </c>
    </row>
    <row r="31" spans="1:12" ht="13">
      <c r="A31" s="61" t="s">
        <v>46</v>
      </c>
      <c r="B31" s="21">
        <v>22123257</v>
      </c>
      <c r="C31" s="21">
        <v>4527531</v>
      </c>
      <c r="D31" s="21">
        <v>4952801</v>
      </c>
      <c r="E31" s="21">
        <v>6399683</v>
      </c>
      <c r="F31" s="21">
        <v>6243242</v>
      </c>
      <c r="G31" s="31">
        <f t="shared" si="0"/>
        <v>0.20465029177213825</v>
      </c>
      <c r="H31" s="31">
        <f t="shared" si="1"/>
        <v>0.22387304907229527</v>
      </c>
      <c r="I31" s="31">
        <f t="shared" si="1"/>
        <v>0.28927399794704733</v>
      </c>
      <c r="J31" s="31">
        <f t="shared" si="1"/>
        <v>0.28220266120851917</v>
      </c>
      <c r="K31" s="87">
        <f t="shared" si="3"/>
        <v>0.71779733879148089</v>
      </c>
      <c r="L31" s="87">
        <f t="shared" si="4"/>
        <v>0.42852334084443355</v>
      </c>
    </row>
    <row r="32" spans="1:12" ht="13">
      <c r="A32" s="61" t="s">
        <v>47</v>
      </c>
      <c r="B32" s="21">
        <v>10773689</v>
      </c>
      <c r="C32" s="21">
        <v>2035965</v>
      </c>
      <c r="D32" s="21">
        <v>2299464</v>
      </c>
      <c r="E32" s="21">
        <v>3172255</v>
      </c>
      <c r="F32" s="21">
        <v>3266005</v>
      </c>
      <c r="G32" s="31">
        <f t="shared" si="0"/>
        <v>0.18897566098297436</v>
      </c>
      <c r="H32" s="31">
        <f t="shared" si="1"/>
        <v>0.2134333003300912</v>
      </c>
      <c r="I32" s="31">
        <f t="shared" si="1"/>
        <v>0.29444464194204972</v>
      </c>
      <c r="J32" s="31">
        <f t="shared" si="1"/>
        <v>0.30314639674488469</v>
      </c>
      <c r="K32" s="87">
        <f t="shared" si="3"/>
        <v>0.69685360325511536</v>
      </c>
      <c r="L32" s="87">
        <f t="shared" si="4"/>
        <v>0.40240896131306558</v>
      </c>
    </row>
    <row r="33" spans="1:12" ht="13">
      <c r="A33" s="61" t="s">
        <v>48</v>
      </c>
      <c r="B33" s="21">
        <v>1393664</v>
      </c>
      <c r="C33" s="21">
        <v>227125</v>
      </c>
      <c r="D33" s="21">
        <v>375944</v>
      </c>
      <c r="E33" s="21">
        <v>419491</v>
      </c>
      <c r="F33" s="21">
        <v>371104</v>
      </c>
      <c r="G33" s="31">
        <f t="shared" si="0"/>
        <v>0.16296969714364437</v>
      </c>
      <c r="H33" s="31">
        <f t="shared" si="1"/>
        <v>0.26975225018368848</v>
      </c>
      <c r="I33" s="31">
        <f t="shared" si="1"/>
        <v>0.30099866251836882</v>
      </c>
      <c r="J33" s="31">
        <f t="shared" si="1"/>
        <v>0.2662793901542983</v>
      </c>
      <c r="K33" s="87">
        <f t="shared" si="3"/>
        <v>0.73372060984570164</v>
      </c>
      <c r="L33" s="87">
        <f t="shared" si="4"/>
        <v>0.43272194732733282</v>
      </c>
    </row>
    <row r="34" spans="1:12" ht="13">
      <c r="A34" s="61" t="s">
        <v>49</v>
      </c>
      <c r="B34" s="21">
        <v>1914122</v>
      </c>
      <c r="C34" s="21">
        <v>310913</v>
      </c>
      <c r="D34" s="21">
        <v>465670</v>
      </c>
      <c r="E34" s="22">
        <v>617209</v>
      </c>
      <c r="F34" s="22">
        <v>520330</v>
      </c>
      <c r="G34" s="31">
        <f t="shared" si="0"/>
        <v>0.16243113030412901</v>
      </c>
      <c r="H34" s="31">
        <f t="shared" si="1"/>
        <v>0.24328125375498533</v>
      </c>
      <c r="I34" s="31">
        <f t="shared" si="1"/>
        <v>0.32245018865046221</v>
      </c>
      <c r="J34" s="31">
        <f t="shared" si="1"/>
        <v>0.27183742729042348</v>
      </c>
      <c r="K34" s="87">
        <f t="shared" si="3"/>
        <v>0.72816257270957663</v>
      </c>
      <c r="L34" s="87">
        <f t="shared" si="4"/>
        <v>0.40571238405911436</v>
      </c>
    </row>
    <row r="35" spans="1:12" ht="13">
      <c r="A35" s="61" t="s">
        <v>50</v>
      </c>
      <c r="B35" s="21">
        <v>12268148</v>
      </c>
      <c r="C35" s="21">
        <v>1727499</v>
      </c>
      <c r="D35" s="21">
        <v>2514273</v>
      </c>
      <c r="E35" s="21">
        <v>3898035</v>
      </c>
      <c r="F35" s="21">
        <v>4128341</v>
      </c>
      <c r="G35" s="31">
        <f t="shared" si="0"/>
        <v>0.14081171828054243</v>
      </c>
      <c r="H35" s="31">
        <f t="shared" si="1"/>
        <v>0.20494315849466441</v>
      </c>
      <c r="I35" s="31">
        <f t="shared" si="1"/>
        <v>0.31773622228880838</v>
      </c>
      <c r="J35" s="31">
        <f t="shared" si="1"/>
        <v>0.33650890093598479</v>
      </c>
      <c r="K35" s="87">
        <f t="shared" si="3"/>
        <v>0.66349109906401527</v>
      </c>
      <c r="L35" s="87">
        <f t="shared" si="4"/>
        <v>0.34575487677520683</v>
      </c>
    </row>
    <row r="36" spans="1:12" ht="13">
      <c r="A36" s="61" t="s">
        <v>51</v>
      </c>
      <c r="B36" s="21">
        <v>6683015</v>
      </c>
      <c r="C36" s="21">
        <v>899205</v>
      </c>
      <c r="D36" s="21">
        <v>1338133</v>
      </c>
      <c r="E36" s="21">
        <v>2280035</v>
      </c>
      <c r="F36" s="21">
        <v>2165642</v>
      </c>
      <c r="G36" s="31">
        <f t="shared" si="0"/>
        <v>0.13455079780608004</v>
      </c>
      <c r="H36" s="31">
        <f t="shared" si="1"/>
        <v>0.20022893858535407</v>
      </c>
      <c r="I36" s="31">
        <f t="shared" si="1"/>
        <v>0.34116861925343578</v>
      </c>
      <c r="J36" s="31">
        <f t="shared" si="1"/>
        <v>0.32405164435513012</v>
      </c>
      <c r="K36" s="87">
        <f t="shared" si="3"/>
        <v>0.67594835564486988</v>
      </c>
      <c r="L36" s="87">
        <f t="shared" si="4"/>
        <v>0.3347797363914341</v>
      </c>
    </row>
    <row r="37" spans="1:12" ht="13">
      <c r="A37" s="61" t="s">
        <v>52</v>
      </c>
      <c r="B37" s="21">
        <v>3108730</v>
      </c>
      <c r="C37" s="21">
        <v>397902</v>
      </c>
      <c r="D37" s="21">
        <v>629737</v>
      </c>
      <c r="E37" s="21">
        <v>1083990</v>
      </c>
      <c r="F37" s="21">
        <v>997101</v>
      </c>
      <c r="G37" s="31">
        <f t="shared" si="0"/>
        <v>0.12799503334158965</v>
      </c>
      <c r="H37" s="31">
        <f t="shared" si="1"/>
        <v>0.20257050306716889</v>
      </c>
      <c r="I37" s="31">
        <f t="shared" si="1"/>
        <v>0.34869223123268989</v>
      </c>
      <c r="J37" s="31">
        <f t="shared" si="1"/>
        <v>0.32074223235855154</v>
      </c>
      <c r="K37" s="87">
        <f t="shared" ref="K37:K72" si="5">SUM(G37:I37)</f>
        <v>0.67925776764144841</v>
      </c>
      <c r="L37" s="87">
        <f t="shared" ref="L37:L72" si="6">SUM(G37:H37)</f>
        <v>0.33056553640875852</v>
      </c>
    </row>
    <row r="38" spans="1:12" ht="13">
      <c r="A38" s="61" t="s">
        <v>53</v>
      </c>
      <c r="B38" s="21">
        <v>2853019</v>
      </c>
      <c r="C38" s="21">
        <v>424612</v>
      </c>
      <c r="D38" s="21">
        <v>606090</v>
      </c>
      <c r="E38" s="21">
        <v>951045</v>
      </c>
      <c r="F38" s="21">
        <v>871272</v>
      </c>
      <c r="G38" s="31">
        <f t="shared" si="0"/>
        <v>0.14882901235498255</v>
      </c>
      <c r="H38" s="31">
        <f t="shared" si="1"/>
        <v>0.21243812256420305</v>
      </c>
      <c r="I38" s="31">
        <f t="shared" si="1"/>
        <v>0.33334688622823755</v>
      </c>
      <c r="J38" s="31">
        <f t="shared" si="1"/>
        <v>0.30538597885257684</v>
      </c>
      <c r="K38" s="87">
        <f t="shared" si="5"/>
        <v>0.69461402114742321</v>
      </c>
      <c r="L38" s="87">
        <f t="shared" si="6"/>
        <v>0.36126713491918561</v>
      </c>
    </row>
    <row r="39" spans="1:12" ht="13">
      <c r="A39" s="61" t="s">
        <v>54</v>
      </c>
      <c r="B39" s="21">
        <v>4404163</v>
      </c>
      <c r="C39" s="21">
        <v>636135</v>
      </c>
      <c r="D39" s="21">
        <v>1023133</v>
      </c>
      <c r="E39" s="21">
        <v>1520987</v>
      </c>
      <c r="F39" s="21">
        <v>1223908</v>
      </c>
      <c r="G39" s="31">
        <f t="shared" si="0"/>
        <v>0.14443947692217568</v>
      </c>
      <c r="H39" s="31">
        <f t="shared" si="1"/>
        <v>0.23231042992732104</v>
      </c>
      <c r="I39" s="31">
        <f t="shared" si="1"/>
        <v>0.34535211344357603</v>
      </c>
      <c r="J39" s="31">
        <f t="shared" si="1"/>
        <v>0.27789797970692731</v>
      </c>
      <c r="K39" s="87">
        <f t="shared" si="5"/>
        <v>0.7221020202930728</v>
      </c>
      <c r="L39" s="87">
        <f t="shared" si="6"/>
        <v>0.37674990684949672</v>
      </c>
    </row>
    <row r="40" spans="1:12" ht="13">
      <c r="A40" s="61" t="s">
        <v>55</v>
      </c>
      <c r="B40" s="21">
        <v>4449470</v>
      </c>
      <c r="C40" s="21">
        <v>739025</v>
      </c>
      <c r="D40" s="21">
        <v>1129503</v>
      </c>
      <c r="E40" s="21">
        <v>1393085</v>
      </c>
      <c r="F40" s="21">
        <v>1187857</v>
      </c>
      <c r="G40" s="31">
        <f t="shared" si="0"/>
        <v>0.16609281554881816</v>
      </c>
      <c r="H40" s="31">
        <f t="shared" si="1"/>
        <v>0.2538511328315507</v>
      </c>
      <c r="I40" s="31">
        <f t="shared" si="1"/>
        <v>0.31309009837126667</v>
      </c>
      <c r="J40" s="31">
        <f t="shared" si="1"/>
        <v>0.26696595324836442</v>
      </c>
      <c r="K40" s="87">
        <f t="shared" si="5"/>
        <v>0.73303404675163553</v>
      </c>
      <c r="L40" s="87">
        <f t="shared" si="6"/>
        <v>0.41994394838036886</v>
      </c>
    </row>
    <row r="41" spans="1:12" ht="13">
      <c r="A41" s="61" t="s">
        <v>56</v>
      </c>
      <c r="B41" s="21">
        <v>1353836</v>
      </c>
      <c r="C41" s="21">
        <v>177266</v>
      </c>
      <c r="D41" s="21">
        <v>286993</v>
      </c>
      <c r="E41" s="21">
        <v>454656</v>
      </c>
      <c r="F41" s="21">
        <v>434921</v>
      </c>
      <c r="G41" s="31">
        <f t="shared" si="0"/>
        <v>0.13093609565708106</v>
      </c>
      <c r="H41" s="31">
        <f t="shared" si="1"/>
        <v>0.21198505579700938</v>
      </c>
      <c r="I41" s="31">
        <f t="shared" si="1"/>
        <v>0.33582797325525399</v>
      </c>
      <c r="J41" s="31">
        <f t="shared" si="1"/>
        <v>0.3212508752906556</v>
      </c>
      <c r="K41" s="87">
        <f t="shared" si="5"/>
        <v>0.67874912470934445</v>
      </c>
      <c r="L41" s="87">
        <f t="shared" si="6"/>
        <v>0.34292115145409041</v>
      </c>
    </row>
    <row r="42" spans="1:12" ht="13">
      <c r="A42" s="61" t="s">
        <v>57</v>
      </c>
      <c r="B42" s="21">
        <v>6054822</v>
      </c>
      <c r="C42" s="21">
        <v>939837</v>
      </c>
      <c r="D42" s="21">
        <v>1202700</v>
      </c>
      <c r="E42" s="21">
        <v>1976956</v>
      </c>
      <c r="F42" s="21">
        <v>1935329</v>
      </c>
      <c r="G42" s="31">
        <f t="shared" si="0"/>
        <v>0.15522124349815733</v>
      </c>
      <c r="H42" s="31">
        <f t="shared" si="1"/>
        <v>0.1986350713530472</v>
      </c>
      <c r="I42" s="31">
        <f t="shared" si="1"/>
        <v>0.32650935072905529</v>
      </c>
      <c r="J42" s="31">
        <f t="shared" si="1"/>
        <v>0.31963433441974015</v>
      </c>
      <c r="K42" s="87">
        <f t="shared" si="5"/>
        <v>0.68036566558025979</v>
      </c>
      <c r="L42" s="87">
        <f t="shared" si="6"/>
        <v>0.3538563148512045</v>
      </c>
    </row>
    <row r="43" spans="1:12" ht="13">
      <c r="A43" s="61" t="s">
        <v>58</v>
      </c>
      <c r="B43" s="21">
        <v>6759435</v>
      </c>
      <c r="C43" s="21">
        <v>936585</v>
      </c>
      <c r="D43" s="21">
        <v>1381978</v>
      </c>
      <c r="E43" s="21">
        <v>2250556</v>
      </c>
      <c r="F43" s="21">
        <v>2190316</v>
      </c>
      <c r="G43" s="31">
        <f t="shared" si="0"/>
        <v>0.13855965772287182</v>
      </c>
      <c r="H43" s="31">
        <f t="shared" si="1"/>
        <v>0.2044517034337929</v>
      </c>
      <c r="I43" s="31">
        <f t="shared" si="1"/>
        <v>0.33295031315487167</v>
      </c>
      <c r="J43" s="31">
        <f t="shared" si="1"/>
        <v>0.32403832568846358</v>
      </c>
      <c r="K43" s="87">
        <f t="shared" si="5"/>
        <v>0.67596167431153642</v>
      </c>
      <c r="L43" s="87">
        <f t="shared" si="6"/>
        <v>0.34301136115666475</v>
      </c>
    </row>
    <row r="44" spans="1:12" ht="13">
      <c r="A44" s="61" t="s">
        <v>59</v>
      </c>
      <c r="B44" s="21">
        <v>9819080</v>
      </c>
      <c r="C44" s="21">
        <v>1283686</v>
      </c>
      <c r="D44" s="21">
        <v>2067227</v>
      </c>
      <c r="E44" s="21">
        <v>3352474</v>
      </c>
      <c r="F44" s="21">
        <v>3115693</v>
      </c>
      <c r="G44" s="31">
        <f t="shared" si="0"/>
        <v>0.13073383657124701</v>
      </c>
      <c r="H44" s="31">
        <f t="shared" si="1"/>
        <v>0.21053163840196842</v>
      </c>
      <c r="I44" s="31">
        <f t="shared" si="1"/>
        <v>0.34142445117057812</v>
      </c>
      <c r="J44" s="31">
        <f t="shared" si="1"/>
        <v>0.31731007385620646</v>
      </c>
      <c r="K44" s="87">
        <f t="shared" si="5"/>
        <v>0.68268992614379354</v>
      </c>
      <c r="L44" s="87">
        <f t="shared" si="6"/>
        <v>0.34126547497321547</v>
      </c>
    </row>
    <row r="45" spans="1:12" ht="13">
      <c r="A45" s="61" t="s">
        <v>60</v>
      </c>
      <c r="B45" s="21">
        <v>5595804</v>
      </c>
      <c r="C45" s="21">
        <v>715188</v>
      </c>
      <c r="D45" s="21">
        <v>1123481</v>
      </c>
      <c r="E45" s="21">
        <v>2028191</v>
      </c>
      <c r="F45" s="21">
        <v>1728944</v>
      </c>
      <c r="G45" s="31">
        <f t="shared" si="0"/>
        <v>0.12780790749640267</v>
      </c>
      <c r="H45" s="31">
        <f t="shared" si="1"/>
        <v>0.20077204276632993</v>
      </c>
      <c r="I45" s="31">
        <f t="shared" si="1"/>
        <v>0.36244854180024888</v>
      </c>
      <c r="J45" s="31">
        <f t="shared" si="1"/>
        <v>0.3089715079370185</v>
      </c>
      <c r="K45" s="87">
        <f t="shared" si="5"/>
        <v>0.69102849206298145</v>
      </c>
      <c r="L45" s="87">
        <f t="shared" si="6"/>
        <v>0.32857995026273257</v>
      </c>
    </row>
    <row r="46" spans="1:12" ht="13">
      <c r="A46" s="61" t="s">
        <v>61</v>
      </c>
      <c r="B46" s="21">
        <v>2844414</v>
      </c>
      <c r="C46" s="21">
        <v>535859</v>
      </c>
      <c r="D46" s="21">
        <v>698583</v>
      </c>
      <c r="E46" s="21">
        <v>868188</v>
      </c>
      <c r="F46" s="21">
        <v>741784</v>
      </c>
      <c r="G46" s="31">
        <f t="shared" si="0"/>
        <v>0.18838994604864129</v>
      </c>
      <c r="H46" s="31">
        <f t="shared" si="1"/>
        <v>0.24559821460589071</v>
      </c>
      <c r="I46" s="31">
        <f t="shared" si="1"/>
        <v>0.30522561061786363</v>
      </c>
      <c r="J46" s="31">
        <f t="shared" si="1"/>
        <v>0.26078622872760437</v>
      </c>
      <c r="K46" s="87">
        <f t="shared" si="5"/>
        <v>0.73921377127239563</v>
      </c>
      <c r="L46" s="87">
        <f t="shared" si="6"/>
        <v>0.433988160654532</v>
      </c>
    </row>
    <row r="47" spans="1:12" ht="13">
      <c r="A47" s="61" t="s">
        <v>62</v>
      </c>
      <c r="B47" s="21">
        <v>6031479</v>
      </c>
      <c r="C47" s="21">
        <v>934548</v>
      </c>
      <c r="D47" s="21">
        <v>1305575</v>
      </c>
      <c r="E47" s="21">
        <v>2065587</v>
      </c>
      <c r="F47" s="21">
        <v>1725769</v>
      </c>
      <c r="G47" s="31">
        <f t="shared" si="0"/>
        <v>0.15494508063445134</v>
      </c>
      <c r="H47" s="31">
        <f t="shared" si="1"/>
        <v>0.21646017502506434</v>
      </c>
      <c r="I47" s="31">
        <f t="shared" si="1"/>
        <v>0.34246774298642174</v>
      </c>
      <c r="J47" s="31">
        <f t="shared" si="1"/>
        <v>0.2861270013540626</v>
      </c>
      <c r="K47" s="87">
        <f t="shared" si="5"/>
        <v>0.71387299864593734</v>
      </c>
      <c r="L47" s="87">
        <f t="shared" si="6"/>
        <v>0.37140525565951565</v>
      </c>
    </row>
    <row r="48" spans="1:12" ht="13">
      <c r="A48" s="61" t="s">
        <v>63</v>
      </c>
      <c r="B48" s="21">
        <v>1103392</v>
      </c>
      <c r="C48" s="21">
        <v>189090</v>
      </c>
      <c r="D48" s="21">
        <v>275356</v>
      </c>
      <c r="E48" s="21">
        <v>348392</v>
      </c>
      <c r="F48" s="21">
        <v>290554</v>
      </c>
      <c r="G48" s="31">
        <f t="shared" si="0"/>
        <v>0.1713715524491749</v>
      </c>
      <c r="H48" s="31">
        <f t="shared" si="1"/>
        <v>0.24955410225921523</v>
      </c>
      <c r="I48" s="31">
        <f t="shared" si="1"/>
        <v>0.31574635306400628</v>
      </c>
      <c r="J48" s="31">
        <f t="shared" si="1"/>
        <v>0.26332799222760361</v>
      </c>
      <c r="K48" s="87">
        <f t="shared" si="5"/>
        <v>0.7366720077723965</v>
      </c>
      <c r="L48" s="87">
        <f t="shared" si="6"/>
        <v>0.42092565470839016</v>
      </c>
    </row>
    <row r="49" spans="1:12" ht="13">
      <c r="A49" s="61" t="s">
        <v>64</v>
      </c>
      <c r="B49" s="21">
        <v>1930900</v>
      </c>
      <c r="C49" s="21">
        <v>295445</v>
      </c>
      <c r="D49" s="21">
        <v>420772</v>
      </c>
      <c r="E49" s="21">
        <v>670137</v>
      </c>
      <c r="F49" s="21">
        <v>544546</v>
      </c>
      <c r="G49" s="31">
        <f t="shared" si="0"/>
        <v>0.15300895955254026</v>
      </c>
      <c r="H49" s="31">
        <f t="shared" si="1"/>
        <v>0.21791496193484902</v>
      </c>
      <c r="I49" s="31">
        <f t="shared" si="1"/>
        <v>0.34705940235123517</v>
      </c>
      <c r="J49" s="31">
        <f t="shared" si="1"/>
        <v>0.28201667616137555</v>
      </c>
      <c r="K49" s="87">
        <f t="shared" si="5"/>
        <v>0.7179833238386244</v>
      </c>
      <c r="L49" s="87">
        <f t="shared" si="6"/>
        <v>0.37092392148738929</v>
      </c>
    </row>
    <row r="50" spans="1:12" ht="13">
      <c r="A50" s="61" t="s">
        <v>6</v>
      </c>
      <c r="B50" s="21">
        <v>3158255</v>
      </c>
      <c r="C50" s="21">
        <v>569715</v>
      </c>
      <c r="D50" s="21">
        <v>750627</v>
      </c>
      <c r="E50" s="21">
        <v>934749</v>
      </c>
      <c r="F50" s="21">
        <v>903164</v>
      </c>
      <c r="G50" s="31">
        <f t="shared" si="0"/>
        <v>0.18038917060212048</v>
      </c>
      <c r="H50" s="31">
        <f t="shared" si="1"/>
        <v>0.23767143565038287</v>
      </c>
      <c r="I50" s="31">
        <f t="shared" si="1"/>
        <v>0.29597008474616521</v>
      </c>
      <c r="J50" s="31">
        <f t="shared" si="1"/>
        <v>0.28596930900133144</v>
      </c>
      <c r="K50" s="87">
        <f t="shared" si="5"/>
        <v>0.71403069099866856</v>
      </c>
      <c r="L50" s="87">
        <f t="shared" si="6"/>
        <v>0.41806060625250335</v>
      </c>
    </row>
    <row r="51" spans="1:12" ht="13">
      <c r="A51" s="61" t="s">
        <v>65</v>
      </c>
      <c r="B51" s="21">
        <v>1360104</v>
      </c>
      <c r="C51" s="21">
        <v>154071</v>
      </c>
      <c r="D51" s="21">
        <v>257415</v>
      </c>
      <c r="E51" s="21">
        <v>474915</v>
      </c>
      <c r="F51" s="21">
        <v>473703</v>
      </c>
      <c r="G51" s="31">
        <f t="shared" si="0"/>
        <v>0.11327883750066171</v>
      </c>
      <c r="H51" s="31">
        <f t="shared" si="1"/>
        <v>0.18926126237405375</v>
      </c>
      <c r="I51" s="31">
        <f t="shared" si="1"/>
        <v>0.3491755042261474</v>
      </c>
      <c r="J51" s="31">
        <f t="shared" si="1"/>
        <v>0.34828439589913712</v>
      </c>
      <c r="K51" s="87">
        <f t="shared" si="5"/>
        <v>0.65171560410086293</v>
      </c>
      <c r="L51" s="87">
        <f t="shared" si="6"/>
        <v>0.30254009987471547</v>
      </c>
    </row>
    <row r="52" spans="1:12" ht="13">
      <c r="A52" s="61" t="s">
        <v>66</v>
      </c>
      <c r="B52" s="21">
        <v>9121018</v>
      </c>
      <c r="C52" s="21">
        <v>1510708</v>
      </c>
      <c r="D52" s="21">
        <v>1773163</v>
      </c>
      <c r="E52" s="21">
        <v>2831667</v>
      </c>
      <c r="F52" s="21">
        <v>3005480</v>
      </c>
      <c r="G52" s="31">
        <f t="shared" si="0"/>
        <v>0.16562931900803177</v>
      </c>
      <c r="H52" s="31">
        <f t="shared" si="1"/>
        <v>0.19440406761613671</v>
      </c>
      <c r="I52" s="31">
        <f t="shared" si="1"/>
        <v>0.31045514875642172</v>
      </c>
      <c r="J52" s="31">
        <f t="shared" si="1"/>
        <v>0.32951146461940983</v>
      </c>
      <c r="K52" s="87">
        <f t="shared" si="5"/>
        <v>0.67048853538059028</v>
      </c>
      <c r="L52" s="87">
        <f t="shared" si="6"/>
        <v>0.36003338662416851</v>
      </c>
    </row>
    <row r="53" spans="1:12" ht="13">
      <c r="A53" s="61" t="s">
        <v>67</v>
      </c>
      <c r="B53" s="21">
        <v>2071149</v>
      </c>
      <c r="C53" s="21">
        <v>289377</v>
      </c>
      <c r="D53" s="21">
        <v>490076</v>
      </c>
      <c r="E53" s="22">
        <v>682738</v>
      </c>
      <c r="F53" s="21">
        <v>608958</v>
      </c>
      <c r="G53" s="31">
        <f t="shared" si="0"/>
        <v>0.13971809850474301</v>
      </c>
      <c r="H53" s="31">
        <f t="shared" si="1"/>
        <v>0.23662034938094748</v>
      </c>
      <c r="I53" s="31">
        <f t="shared" si="1"/>
        <v>0.32964214549508508</v>
      </c>
      <c r="J53" s="31">
        <f t="shared" si="1"/>
        <v>0.29401940661922438</v>
      </c>
      <c r="K53" s="87">
        <f t="shared" si="5"/>
        <v>0.70598059338077557</v>
      </c>
      <c r="L53" s="87">
        <f t="shared" si="6"/>
        <v>0.37633844788569049</v>
      </c>
    </row>
    <row r="54" spans="1:12" ht="13">
      <c r="A54" s="61" t="s">
        <v>68</v>
      </c>
      <c r="B54" s="21">
        <v>18951272</v>
      </c>
      <c r="C54" s="21">
        <v>3141792</v>
      </c>
      <c r="D54" s="21">
        <v>4470965</v>
      </c>
      <c r="E54" s="21">
        <v>6104001</v>
      </c>
      <c r="F54" s="21">
        <v>5234514</v>
      </c>
      <c r="G54" s="31">
        <f t="shared" si="0"/>
        <v>0.16578264509105245</v>
      </c>
      <c r="H54" s="31">
        <f t="shared" si="1"/>
        <v>0.23591899266708852</v>
      </c>
      <c r="I54" s="31">
        <f t="shared" si="1"/>
        <v>0.32208925079013168</v>
      </c>
      <c r="J54" s="31">
        <f t="shared" si="1"/>
        <v>0.27620911145172733</v>
      </c>
      <c r="K54" s="87">
        <f t="shared" si="5"/>
        <v>0.72379088854827267</v>
      </c>
      <c r="L54" s="87">
        <f t="shared" si="6"/>
        <v>0.40170163775814094</v>
      </c>
    </row>
    <row r="55" spans="1:12" ht="13">
      <c r="A55" s="61" t="s">
        <v>69</v>
      </c>
      <c r="B55" s="21">
        <v>10551368</v>
      </c>
      <c r="C55" s="21">
        <v>1671728</v>
      </c>
      <c r="D55" s="21">
        <v>2322519</v>
      </c>
      <c r="E55" s="21">
        <v>3309419</v>
      </c>
      <c r="F55" s="21">
        <v>3247702</v>
      </c>
      <c r="G55" s="31">
        <f t="shared" si="0"/>
        <v>0.15843708607263057</v>
      </c>
      <c r="H55" s="31">
        <f t="shared" si="1"/>
        <v>0.22011543905965558</v>
      </c>
      <c r="I55" s="31">
        <f t="shared" si="1"/>
        <v>0.31364833450980006</v>
      </c>
      <c r="J55" s="31">
        <f t="shared" si="1"/>
        <v>0.30779914035791378</v>
      </c>
      <c r="K55" s="87">
        <f t="shared" si="5"/>
        <v>0.69220085964208622</v>
      </c>
      <c r="L55" s="87">
        <f t="shared" si="6"/>
        <v>0.37855252513228616</v>
      </c>
    </row>
    <row r="56" spans="1:12" ht="13">
      <c r="A56" s="61" t="s">
        <v>70</v>
      </c>
      <c r="B56" s="21">
        <v>754939</v>
      </c>
      <c r="C56" s="21">
        <v>80765</v>
      </c>
      <c r="D56" s="21">
        <v>132520</v>
      </c>
      <c r="E56" s="21">
        <v>292463</v>
      </c>
      <c r="F56" s="21">
        <v>249191</v>
      </c>
      <c r="G56" s="31">
        <f t="shared" si="0"/>
        <v>0.10698215352498679</v>
      </c>
      <c r="H56" s="31">
        <f t="shared" si="1"/>
        <v>0.17553736129674052</v>
      </c>
      <c r="I56" s="31">
        <f t="shared" si="1"/>
        <v>0.38739951174863135</v>
      </c>
      <c r="J56" s="31">
        <f t="shared" si="1"/>
        <v>0.33008097342964132</v>
      </c>
      <c r="K56" s="87">
        <f t="shared" si="5"/>
        <v>0.66991902657035873</v>
      </c>
      <c r="L56" s="87">
        <f t="shared" si="6"/>
        <v>0.28251951482172732</v>
      </c>
    </row>
    <row r="57" spans="1:12" ht="13">
      <c r="A57" s="61" t="s">
        <v>71</v>
      </c>
      <c r="B57" s="21">
        <v>11488310</v>
      </c>
      <c r="C57" s="21">
        <v>1511122</v>
      </c>
      <c r="D57" s="21">
        <v>2425419</v>
      </c>
      <c r="E57" s="21">
        <v>3960723</v>
      </c>
      <c r="F57" s="21">
        <v>3591046</v>
      </c>
      <c r="G57" s="31">
        <f t="shared" si="0"/>
        <v>0.13153562186257162</v>
      </c>
      <c r="H57" s="31">
        <f t="shared" si="1"/>
        <v>0.21112060868831012</v>
      </c>
      <c r="I57" s="31">
        <f t="shared" si="1"/>
        <v>0.34476115285886261</v>
      </c>
      <c r="J57" s="31">
        <f t="shared" si="1"/>
        <v>0.31258261659025566</v>
      </c>
      <c r="K57" s="87">
        <f t="shared" si="5"/>
        <v>0.68741738340974434</v>
      </c>
      <c r="L57" s="87">
        <f t="shared" si="6"/>
        <v>0.34265623055088174</v>
      </c>
    </row>
    <row r="58" spans="1:12" ht="13">
      <c r="A58" s="61" t="s">
        <v>72</v>
      </c>
      <c r="B58" s="21">
        <v>3935808</v>
      </c>
      <c r="C58" s="21">
        <v>731606</v>
      </c>
      <c r="D58" s="21">
        <v>935072</v>
      </c>
      <c r="E58" s="21">
        <v>1267644</v>
      </c>
      <c r="F58" s="21">
        <v>1001486</v>
      </c>
      <c r="G58" s="31">
        <f t="shared" si="0"/>
        <v>0.1858845756703579</v>
      </c>
      <c r="H58" s="31">
        <f t="shared" si="1"/>
        <v>0.23758069499325171</v>
      </c>
      <c r="I58" s="31">
        <f t="shared" si="1"/>
        <v>0.32207973559685837</v>
      </c>
      <c r="J58" s="31">
        <f t="shared" si="1"/>
        <v>0.25445499373953201</v>
      </c>
      <c r="K58" s="87">
        <f t="shared" si="5"/>
        <v>0.74554500626046805</v>
      </c>
      <c r="L58" s="87">
        <f t="shared" si="6"/>
        <v>0.42346527066360962</v>
      </c>
    </row>
    <row r="59" spans="1:12" ht="13">
      <c r="A59" s="61" t="s">
        <v>73</v>
      </c>
      <c r="B59" s="21">
        <v>4135006</v>
      </c>
      <c r="C59" s="21">
        <v>686016</v>
      </c>
      <c r="D59" s="21">
        <v>952411</v>
      </c>
      <c r="E59" s="21">
        <v>1277914</v>
      </c>
      <c r="F59" s="21">
        <v>1218665</v>
      </c>
      <c r="G59" s="31">
        <f t="shared" si="0"/>
        <v>0.16590447510837952</v>
      </c>
      <c r="H59" s="31">
        <f t="shared" si="1"/>
        <v>0.23032880726170651</v>
      </c>
      <c r="I59" s="31">
        <f t="shared" si="1"/>
        <v>0.30904767731896882</v>
      </c>
      <c r="J59" s="31">
        <f t="shared" si="1"/>
        <v>0.29471904031094515</v>
      </c>
      <c r="K59" s="87">
        <f t="shared" si="5"/>
        <v>0.7052809596890548</v>
      </c>
      <c r="L59" s="87">
        <f t="shared" si="6"/>
        <v>0.39623328237008604</v>
      </c>
    </row>
    <row r="60" spans="1:12" ht="13">
      <c r="A60" s="61" t="s">
        <v>74</v>
      </c>
      <c r="B60" s="21">
        <v>12526709</v>
      </c>
      <c r="C60" s="21">
        <v>1898689</v>
      </c>
      <c r="D60" s="21">
        <v>2592750</v>
      </c>
      <c r="E60" s="21">
        <v>4215112</v>
      </c>
      <c r="F60" s="21">
        <v>3820158</v>
      </c>
      <c r="G60" s="31">
        <f t="shared" si="0"/>
        <v>0.15157125466872423</v>
      </c>
      <c r="H60" s="31">
        <f t="shared" si="1"/>
        <v>0.20697774650947826</v>
      </c>
      <c r="I60" s="31">
        <f t="shared" si="1"/>
        <v>0.3364899751403182</v>
      </c>
      <c r="J60" s="31">
        <f t="shared" si="1"/>
        <v>0.30496102368147932</v>
      </c>
      <c r="K60" s="87">
        <f t="shared" si="5"/>
        <v>0.69503897631852074</v>
      </c>
      <c r="L60" s="87">
        <f t="shared" si="6"/>
        <v>0.35854900117820249</v>
      </c>
    </row>
    <row r="61" spans="1:12" ht="13">
      <c r="A61" s="61" t="s">
        <v>75</v>
      </c>
      <c r="B61" s="21">
        <v>1051949</v>
      </c>
      <c r="C61" s="21">
        <v>124854</v>
      </c>
      <c r="D61" s="21">
        <v>226225</v>
      </c>
      <c r="E61" s="21">
        <v>342354</v>
      </c>
      <c r="F61" s="21">
        <v>358516</v>
      </c>
      <c r="G61" s="31">
        <f t="shared" si="0"/>
        <v>0.11868826340440458</v>
      </c>
      <c r="H61" s="31">
        <f t="shared" si="1"/>
        <v>0.21505320124834948</v>
      </c>
      <c r="I61" s="31">
        <f t="shared" si="1"/>
        <v>0.32544733632524009</v>
      </c>
      <c r="J61" s="31">
        <f t="shared" si="1"/>
        <v>0.3408111990220058</v>
      </c>
      <c r="K61" s="87">
        <f t="shared" si="5"/>
        <v>0.65918880097799415</v>
      </c>
      <c r="L61" s="87">
        <f t="shared" si="6"/>
        <v>0.33374146465275406</v>
      </c>
    </row>
    <row r="62" spans="1:12" ht="13">
      <c r="A62" s="61" t="s">
        <v>76</v>
      </c>
      <c r="B62" s="21">
        <v>5233516</v>
      </c>
      <c r="C62" s="21">
        <v>858451</v>
      </c>
      <c r="D62" s="21">
        <v>1167350</v>
      </c>
      <c r="E62" s="21">
        <v>1720446</v>
      </c>
      <c r="F62" s="21">
        <v>1487269</v>
      </c>
      <c r="G62" s="31">
        <f t="shared" si="0"/>
        <v>0.16402949756912943</v>
      </c>
      <c r="H62" s="31">
        <f t="shared" si="1"/>
        <v>0.22305272401956924</v>
      </c>
      <c r="I62" s="31">
        <f t="shared" si="1"/>
        <v>0.32873616895410274</v>
      </c>
      <c r="J62" s="31">
        <f t="shared" si="1"/>
        <v>0.28418160945719856</v>
      </c>
      <c r="K62" s="87">
        <f t="shared" si="5"/>
        <v>0.71581839054280139</v>
      </c>
      <c r="L62" s="87">
        <f t="shared" si="6"/>
        <v>0.38708222158869865</v>
      </c>
    </row>
    <row r="63" spans="1:12" ht="13">
      <c r="A63" s="61" t="s">
        <v>77</v>
      </c>
      <c r="B63" s="21">
        <v>886531</v>
      </c>
      <c r="C63" s="21">
        <v>150247</v>
      </c>
      <c r="D63" s="21">
        <v>177773</v>
      </c>
      <c r="E63" s="21">
        <v>286173</v>
      </c>
      <c r="F63" s="21">
        <v>272338</v>
      </c>
      <c r="G63" s="31">
        <f t="shared" si="0"/>
        <v>0.16947743508123236</v>
      </c>
      <c r="H63" s="31">
        <f t="shared" si="1"/>
        <v>0.20052654673102238</v>
      </c>
      <c r="I63" s="31">
        <f t="shared" si="1"/>
        <v>0.32280089472336559</v>
      </c>
      <c r="J63" s="31">
        <f t="shared" si="1"/>
        <v>0.30719512346437972</v>
      </c>
      <c r="K63" s="87">
        <f t="shared" si="5"/>
        <v>0.69280487653562028</v>
      </c>
      <c r="L63" s="87">
        <f t="shared" si="6"/>
        <v>0.37000398181225475</v>
      </c>
    </row>
    <row r="64" spans="1:12" ht="13">
      <c r="A64" s="61" t="s">
        <v>78</v>
      </c>
      <c r="B64" s="21">
        <v>6977771</v>
      </c>
      <c r="C64" s="21">
        <v>1113501</v>
      </c>
      <c r="D64" s="21">
        <v>1483744</v>
      </c>
      <c r="E64" s="21">
        <v>2158172</v>
      </c>
      <c r="F64" s="21">
        <v>2222354</v>
      </c>
      <c r="G64" s="31">
        <f t="shared" si="0"/>
        <v>0.1595783237942317</v>
      </c>
      <c r="H64" s="31">
        <f t="shared" si="1"/>
        <v>0.21263867788151833</v>
      </c>
      <c r="I64" s="31">
        <f t="shared" si="1"/>
        <v>0.30929246603249089</v>
      </c>
      <c r="J64" s="31">
        <f t="shared" si="1"/>
        <v>0.31849053229175905</v>
      </c>
      <c r="K64" s="87">
        <f t="shared" si="5"/>
        <v>0.68150946770824095</v>
      </c>
      <c r="L64" s="87">
        <f t="shared" si="6"/>
        <v>0.37221700167575</v>
      </c>
    </row>
    <row r="65" spans="1:12" ht="13">
      <c r="A65" s="61" t="s">
        <v>79</v>
      </c>
      <c r="B65" s="21">
        <v>29890881</v>
      </c>
      <c r="C65" s="21">
        <v>5749194</v>
      </c>
      <c r="D65" s="21">
        <v>6531979</v>
      </c>
      <c r="E65" s="21">
        <v>9293260</v>
      </c>
      <c r="F65" s="21">
        <v>8316448</v>
      </c>
      <c r="G65" s="31">
        <f t="shared" si="0"/>
        <v>0.19233939608538136</v>
      </c>
      <c r="H65" s="31">
        <f t="shared" si="1"/>
        <v>0.2185274833485169</v>
      </c>
      <c r="I65" s="31">
        <f t="shared" si="1"/>
        <v>0.31090619242704826</v>
      </c>
      <c r="J65" s="31">
        <f t="shared" si="1"/>
        <v>0.27822692813905353</v>
      </c>
      <c r="K65" s="87">
        <f t="shared" si="5"/>
        <v>0.72177307186094652</v>
      </c>
      <c r="L65" s="87">
        <f t="shared" si="6"/>
        <v>0.41086687943389827</v>
      </c>
    </row>
    <row r="66" spans="1:12" ht="13">
      <c r="A66" s="61" t="s">
        <v>80</v>
      </c>
      <c r="B66" s="21">
        <v>3362108</v>
      </c>
      <c r="C66" s="21">
        <v>559816</v>
      </c>
      <c r="D66" s="21">
        <v>691889</v>
      </c>
      <c r="E66" s="21">
        <v>1088766</v>
      </c>
      <c r="F66" s="21">
        <v>1021637</v>
      </c>
      <c r="G66" s="31">
        <f t="shared" si="0"/>
        <v>0.16650744116488822</v>
      </c>
      <c r="H66" s="31">
        <f t="shared" si="1"/>
        <v>0.20579023636361474</v>
      </c>
      <c r="I66" s="31">
        <f t="shared" si="1"/>
        <v>0.32383433250805743</v>
      </c>
      <c r="J66" s="31">
        <f t="shared" si="1"/>
        <v>0.30386798996343961</v>
      </c>
      <c r="K66" s="87">
        <f t="shared" si="5"/>
        <v>0.69613201003656044</v>
      </c>
      <c r="L66" s="87">
        <f t="shared" si="6"/>
        <v>0.37229767752850296</v>
      </c>
    </row>
    <row r="67" spans="1:12" ht="13">
      <c r="A67" s="61" t="s">
        <v>81</v>
      </c>
      <c r="B67" s="21">
        <v>621676</v>
      </c>
      <c r="C67" s="21">
        <v>80646</v>
      </c>
      <c r="D67" s="21">
        <v>132433</v>
      </c>
      <c r="E67" s="21">
        <v>224449</v>
      </c>
      <c r="F67" s="21">
        <v>184148</v>
      </c>
      <c r="G67" s="31">
        <f t="shared" si="0"/>
        <v>0.12972352157715594</v>
      </c>
      <c r="H67" s="31">
        <f t="shared" si="1"/>
        <v>0.21302575618167663</v>
      </c>
      <c r="I67" s="31">
        <f t="shared" si="1"/>
        <v>0.36103854741054825</v>
      </c>
      <c r="J67" s="31">
        <f t="shared" si="1"/>
        <v>0.29621217483061918</v>
      </c>
      <c r="K67" s="87">
        <f t="shared" si="5"/>
        <v>0.70378782516938077</v>
      </c>
      <c r="L67" s="87">
        <f t="shared" si="6"/>
        <v>0.34274927775883257</v>
      </c>
    </row>
    <row r="68" spans="1:12" ht="13">
      <c r="A68" s="61" t="s">
        <v>82</v>
      </c>
      <c r="B68" s="21">
        <v>8478225</v>
      </c>
      <c r="C68" s="21">
        <v>1275107</v>
      </c>
      <c r="D68" s="21">
        <v>1738535</v>
      </c>
      <c r="E68" s="21">
        <v>2749742</v>
      </c>
      <c r="F68" s="21">
        <v>2714841</v>
      </c>
      <c r="G68" s="31">
        <f t="shared" si="0"/>
        <v>0.15039787219612596</v>
      </c>
      <c r="H68" s="31">
        <f t="shared" si="1"/>
        <v>0.20505884191561324</v>
      </c>
      <c r="I68" s="31">
        <f t="shared" si="1"/>
        <v>0.32432991575477177</v>
      </c>
      <c r="J68" s="31">
        <f t="shared" si="1"/>
        <v>0.32021337013348905</v>
      </c>
      <c r="K68" s="87">
        <f t="shared" si="5"/>
        <v>0.67978662986651095</v>
      </c>
      <c r="L68" s="87">
        <f t="shared" si="6"/>
        <v>0.35545671411173918</v>
      </c>
    </row>
    <row r="69" spans="1:12" ht="13">
      <c r="A69" s="61" t="s">
        <v>83</v>
      </c>
      <c r="B69" s="21">
        <v>7657909</v>
      </c>
      <c r="C69" s="21">
        <v>1099984</v>
      </c>
      <c r="D69" s="21">
        <v>1579340</v>
      </c>
      <c r="E69" s="21">
        <v>2466129</v>
      </c>
      <c r="F69" s="21">
        <v>2512456</v>
      </c>
      <c r="G69" s="31">
        <f t="shared" ref="G69:J72" si="7">C69/$B69</f>
        <v>0.14364025480062509</v>
      </c>
      <c r="H69" s="31">
        <f t="shared" si="7"/>
        <v>0.20623645436371729</v>
      </c>
      <c r="I69" s="31">
        <f t="shared" si="7"/>
        <v>0.32203686411003318</v>
      </c>
      <c r="J69" s="31">
        <f t="shared" si="7"/>
        <v>0.32808642672562444</v>
      </c>
      <c r="K69" s="87">
        <f t="shared" si="5"/>
        <v>0.67191357327437551</v>
      </c>
      <c r="L69" s="87">
        <f t="shared" si="6"/>
        <v>0.34987670916434238</v>
      </c>
    </row>
    <row r="70" spans="1:12" ht="13">
      <c r="A70" s="61" t="s">
        <v>84</v>
      </c>
      <c r="B70" s="21">
        <v>1717566</v>
      </c>
      <c r="C70" s="21">
        <v>201374</v>
      </c>
      <c r="D70" s="21">
        <v>413954</v>
      </c>
      <c r="E70" s="21">
        <v>622903</v>
      </c>
      <c r="F70" s="21">
        <v>479335</v>
      </c>
      <c r="G70" s="31">
        <f t="shared" si="7"/>
        <v>0.11724382061591811</v>
      </c>
      <c r="H70" s="31">
        <f t="shared" si="7"/>
        <v>0.24101199022337425</v>
      </c>
      <c r="I70" s="31">
        <f t="shared" si="7"/>
        <v>0.36266612170944229</v>
      </c>
      <c r="J70" s="31">
        <f t="shared" si="7"/>
        <v>0.27907806745126534</v>
      </c>
      <c r="K70" s="87">
        <f t="shared" si="5"/>
        <v>0.7209219325487346</v>
      </c>
      <c r="L70" s="87">
        <f t="shared" si="6"/>
        <v>0.35825581083929237</v>
      </c>
    </row>
    <row r="71" spans="1:12" ht="13">
      <c r="A71" s="61" t="s">
        <v>85</v>
      </c>
      <c r="B71" s="21">
        <v>5772875</v>
      </c>
      <c r="C71" s="21">
        <v>756817</v>
      </c>
      <c r="D71" s="21">
        <v>1174430</v>
      </c>
      <c r="E71" s="21">
        <v>2060754</v>
      </c>
      <c r="F71" s="21">
        <v>1780874</v>
      </c>
      <c r="G71" s="31">
        <f t="shared" si="7"/>
        <v>0.1310988025896975</v>
      </c>
      <c r="H71" s="31">
        <f t="shared" si="7"/>
        <v>0.20343936080375896</v>
      </c>
      <c r="I71" s="31">
        <f t="shared" si="7"/>
        <v>0.35697187276703551</v>
      </c>
      <c r="J71" s="31">
        <f t="shared" si="7"/>
        <v>0.30848996383950805</v>
      </c>
      <c r="K71" s="87">
        <f t="shared" si="5"/>
        <v>0.691510036160492</v>
      </c>
      <c r="L71" s="87">
        <f t="shared" si="6"/>
        <v>0.33453816339345643</v>
      </c>
    </row>
    <row r="72" spans="1:12" ht="13">
      <c r="A72" s="61" t="s">
        <v>86</v>
      </c>
      <c r="B72" s="21">
        <v>569899</v>
      </c>
      <c r="C72" s="21">
        <v>103575</v>
      </c>
      <c r="D72" s="21">
        <v>105796</v>
      </c>
      <c r="E72" s="21">
        <v>186845</v>
      </c>
      <c r="F72" s="21">
        <v>173683</v>
      </c>
      <c r="G72" s="31">
        <f t="shared" si="7"/>
        <v>0.18174272985213169</v>
      </c>
      <c r="H72" s="31">
        <f t="shared" si="7"/>
        <v>0.18563991163346488</v>
      </c>
      <c r="I72" s="31">
        <f t="shared" si="7"/>
        <v>0.32785633945664056</v>
      </c>
      <c r="J72" s="31">
        <f t="shared" si="7"/>
        <v>0.30476101905776287</v>
      </c>
      <c r="K72" s="87">
        <f t="shared" si="5"/>
        <v>0.69523898094223713</v>
      </c>
      <c r="L72" s="87">
        <f t="shared" si="6"/>
        <v>0.36738264148559657</v>
      </c>
    </row>
    <row r="73" spans="1:12" ht="15.75" customHeight="1">
      <c r="G73" s="77"/>
      <c r="H73" s="77"/>
      <c r="I73" s="77"/>
      <c r="J73" s="77"/>
      <c r="K73" s="77"/>
      <c r="L73" s="77"/>
    </row>
    <row r="74" spans="1:12" ht="15.75" customHeight="1">
      <c r="A74" s="3" t="s">
        <v>190</v>
      </c>
    </row>
    <row r="75" spans="1:12" ht="15.75" customHeight="1">
      <c r="A75" s="62"/>
    </row>
    <row r="76" spans="1:12" ht="15.75" customHeight="1">
      <c r="A76" s="62"/>
    </row>
    <row r="77" spans="1:12" ht="15.75" customHeight="1">
      <c r="A77" s="62" t="s">
        <v>176</v>
      </c>
    </row>
  </sheetData>
  <phoneticPr fontId="27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24A9A-2976-4725-8C8B-18EA7756E630}">
  <sheetPr>
    <outlinePr summaryBelow="0" summaryRight="0"/>
  </sheetPr>
  <dimension ref="A1:M61"/>
  <sheetViews>
    <sheetView zoomScaleNormal="100" workbookViewId="0"/>
  </sheetViews>
  <sheetFormatPr defaultColWidth="12.6328125" defaultRowHeight="15.75" customHeight="1"/>
  <cols>
    <col min="1" max="1" width="18.26953125" customWidth="1"/>
    <col min="2" max="2" width="17.36328125" customWidth="1"/>
    <col min="3" max="3" width="16" style="49" customWidth="1"/>
    <col min="4" max="4" width="15.36328125" style="49" customWidth="1"/>
    <col min="5" max="5" width="28.90625" customWidth="1"/>
    <col min="6" max="6" width="21.1796875" style="49" customWidth="1"/>
    <col min="7" max="7" width="23.26953125" style="49" customWidth="1"/>
    <col min="8" max="8" width="28.90625" customWidth="1"/>
    <col min="9" max="9" width="24.6328125" style="49" customWidth="1"/>
    <col min="10" max="10" width="24.7265625" style="49" customWidth="1"/>
    <col min="11" max="11" width="23.36328125" customWidth="1"/>
    <col min="12" max="12" width="24.81640625" customWidth="1"/>
    <col min="13" max="13" width="21.08984375" customWidth="1"/>
  </cols>
  <sheetData>
    <row r="1" spans="1:13" ht="30.5" customHeight="1">
      <c r="A1" s="1" t="s">
        <v>189</v>
      </c>
    </row>
    <row r="2" spans="1:13" ht="15.75" customHeight="1">
      <c r="A2" s="17">
        <v>2023</v>
      </c>
      <c r="B2" s="3"/>
      <c r="C2" s="3"/>
      <c r="E2" s="3"/>
      <c r="H2" s="3"/>
      <c r="K2" s="3"/>
    </row>
    <row r="3" spans="1:13" ht="13">
      <c r="A3" s="3"/>
      <c r="B3" s="3"/>
      <c r="C3" s="3"/>
      <c r="E3" s="3"/>
      <c r="H3" s="3"/>
      <c r="K3" s="3"/>
    </row>
    <row r="4" spans="1:13" s="32" customFormat="1" ht="35.5" customHeight="1">
      <c r="A4" s="68" t="s">
        <v>18</v>
      </c>
      <c r="B4" s="68" t="s">
        <v>128</v>
      </c>
      <c r="C4" s="68" t="s">
        <v>132</v>
      </c>
      <c r="D4" s="68" t="s">
        <v>136</v>
      </c>
      <c r="E4" s="68" t="s">
        <v>129</v>
      </c>
      <c r="F4" s="68" t="s">
        <v>133</v>
      </c>
      <c r="G4" s="68" t="s">
        <v>137</v>
      </c>
      <c r="H4" s="68" t="s">
        <v>130</v>
      </c>
      <c r="I4" s="68" t="s">
        <v>134</v>
      </c>
      <c r="J4" s="68" t="s">
        <v>138</v>
      </c>
      <c r="K4" s="68" t="s">
        <v>131</v>
      </c>
      <c r="L4" s="68" t="s">
        <v>135</v>
      </c>
      <c r="M4" s="68" t="s">
        <v>139</v>
      </c>
    </row>
    <row r="5" spans="1:13" ht="14.5">
      <c r="A5" s="16" t="s">
        <v>37</v>
      </c>
      <c r="B5" s="88">
        <v>0.175869</v>
      </c>
      <c r="C5" s="31">
        <v>0.23669100000000001</v>
      </c>
      <c r="D5" s="31">
        <v>0.30120000000000002</v>
      </c>
      <c r="E5" s="31">
        <v>0.26119700000000001</v>
      </c>
      <c r="F5" s="31">
        <v>0.29095300000000002</v>
      </c>
      <c r="G5" s="91">
        <v>0.24852199999999999</v>
      </c>
      <c r="H5" s="31">
        <v>0.16412599999999999</v>
      </c>
      <c r="I5" s="31">
        <v>0.22022700000000001</v>
      </c>
      <c r="J5" s="91">
        <v>0.30402299999999999</v>
      </c>
      <c r="K5" s="31">
        <v>0.10782600000000001</v>
      </c>
      <c r="L5" s="31">
        <v>0.222606</v>
      </c>
      <c r="M5" s="91">
        <v>0.357568</v>
      </c>
    </row>
    <row r="6" spans="1:13" ht="14.5">
      <c r="A6" s="16" t="s">
        <v>38</v>
      </c>
      <c r="B6" s="88">
        <v>0.135521</v>
      </c>
      <c r="C6" s="88">
        <v>0.21693000000000001</v>
      </c>
      <c r="D6" s="88">
        <v>0.30730400000000002</v>
      </c>
      <c r="E6" s="88">
        <v>0.19401199999999999</v>
      </c>
      <c r="F6" s="88">
        <v>0.269814</v>
      </c>
      <c r="G6" s="91">
        <v>0.298568</v>
      </c>
      <c r="H6" s="88">
        <v>0.120203</v>
      </c>
      <c r="I6" s="88">
        <v>0.20575599999999999</v>
      </c>
      <c r="J6" s="91">
        <v>0.30871100000000001</v>
      </c>
      <c r="K6" s="88">
        <v>9.9507999999999999E-2</v>
      </c>
      <c r="L6" s="88">
        <v>0.17267199999999999</v>
      </c>
      <c r="M6" s="91">
        <v>0.31653399999999998</v>
      </c>
    </row>
    <row r="7" spans="1:13" ht="13">
      <c r="A7" s="16" t="s">
        <v>39</v>
      </c>
      <c r="B7" s="31">
        <v>0.155228</v>
      </c>
      <c r="C7" s="31">
        <v>0.220971</v>
      </c>
      <c r="D7" s="31">
        <v>0.32712599999999997</v>
      </c>
      <c r="E7" s="31">
        <v>0.24426700000000001</v>
      </c>
      <c r="F7" s="31">
        <v>0.271789</v>
      </c>
      <c r="G7" s="91">
        <v>0.30359000000000003</v>
      </c>
      <c r="H7" s="31">
        <v>0.140485</v>
      </c>
      <c r="I7" s="31">
        <v>0.21301800000000001</v>
      </c>
      <c r="J7" s="91">
        <v>0.32922800000000002</v>
      </c>
      <c r="K7" s="31">
        <v>0.100428</v>
      </c>
      <c r="L7" s="31">
        <v>0.18829599999999999</v>
      </c>
      <c r="M7" s="91">
        <v>0.34706999999999999</v>
      </c>
    </row>
    <row r="8" spans="1:13" ht="13">
      <c r="A8" s="16" t="s">
        <v>40</v>
      </c>
      <c r="B8" s="31">
        <v>0.16112699999999999</v>
      </c>
      <c r="C8" s="31">
        <v>0.221912</v>
      </c>
      <c r="D8" s="31">
        <v>0.33027800000000002</v>
      </c>
      <c r="E8" s="31">
        <v>0.244312</v>
      </c>
      <c r="F8" s="31">
        <v>0.277644</v>
      </c>
      <c r="G8" s="91">
        <v>0.27668500000000001</v>
      </c>
      <c r="H8" s="31">
        <v>0.14546799999999999</v>
      </c>
      <c r="I8" s="31">
        <v>0.20549999999999999</v>
      </c>
      <c r="J8" s="91">
        <v>0.33096799999999998</v>
      </c>
      <c r="K8" s="31">
        <v>0.103589</v>
      </c>
      <c r="L8" s="31">
        <v>0.20296800000000001</v>
      </c>
      <c r="M8" s="91">
        <v>0.39846199999999998</v>
      </c>
    </row>
    <row r="9" spans="1:13" ht="14.5">
      <c r="A9" s="16" t="s">
        <v>41</v>
      </c>
      <c r="B9" s="88">
        <v>0.176125</v>
      </c>
      <c r="C9" s="88">
        <v>0.241313</v>
      </c>
      <c r="D9" s="88">
        <v>0.32000200000000001</v>
      </c>
      <c r="E9" s="88">
        <v>0.261658</v>
      </c>
      <c r="F9" s="88">
        <v>0.29263400000000001</v>
      </c>
      <c r="G9" s="91">
        <v>0.28820600000000002</v>
      </c>
      <c r="H9" s="88">
        <v>0.15703600000000001</v>
      </c>
      <c r="I9" s="88">
        <v>0.228857</v>
      </c>
      <c r="J9" s="91">
        <v>0.33021200000000001</v>
      </c>
      <c r="K9" s="88">
        <v>0.13176099999999999</v>
      </c>
      <c r="L9" s="88">
        <v>0.21854100000000001</v>
      </c>
      <c r="M9" s="91">
        <v>0.32453500000000002</v>
      </c>
    </row>
    <row r="10" spans="1:13" ht="14.5">
      <c r="A10" s="16" t="s">
        <v>42</v>
      </c>
      <c r="B10" s="88">
        <v>0.13056200000000001</v>
      </c>
      <c r="C10" s="88">
        <v>0.20513100000000001</v>
      </c>
      <c r="D10" s="88">
        <v>0.33456799999999998</v>
      </c>
      <c r="E10" s="88">
        <v>0.21233199999999999</v>
      </c>
      <c r="F10" s="88">
        <v>0.25753700000000002</v>
      </c>
      <c r="G10" s="91">
        <v>0.31401200000000001</v>
      </c>
      <c r="H10" s="88">
        <v>0.112833</v>
      </c>
      <c r="I10" s="88">
        <v>0.189196</v>
      </c>
      <c r="J10" s="91">
        <v>0.34225899999999998</v>
      </c>
      <c r="K10" s="88">
        <v>9.2891000000000001E-2</v>
      </c>
      <c r="L10" s="88">
        <v>0.198966</v>
      </c>
      <c r="M10" s="91">
        <v>0.33132499999999998</v>
      </c>
    </row>
    <row r="11" spans="1:13" ht="13">
      <c r="A11" s="16" t="s">
        <v>43</v>
      </c>
      <c r="B11" s="31">
        <v>0.15004300000000001</v>
      </c>
      <c r="C11" s="31">
        <v>0.19616900000000001</v>
      </c>
      <c r="D11" s="31">
        <v>0.30483300000000002</v>
      </c>
      <c r="E11" s="31">
        <v>0.24122399999999999</v>
      </c>
      <c r="F11" s="31">
        <v>0.236733</v>
      </c>
      <c r="G11" s="91">
        <v>0.284937</v>
      </c>
      <c r="H11" s="31">
        <v>0.13444700000000001</v>
      </c>
      <c r="I11" s="31">
        <v>0.18537100000000001</v>
      </c>
      <c r="J11" s="91">
        <v>0.303124</v>
      </c>
      <c r="K11" s="31">
        <v>0.101294</v>
      </c>
      <c r="L11" s="31">
        <v>0.186804</v>
      </c>
      <c r="M11" s="91">
        <v>0.33178000000000002</v>
      </c>
    </row>
    <row r="12" spans="1:13" ht="14.5">
      <c r="A12" s="16" t="s">
        <v>44</v>
      </c>
      <c r="B12" s="88">
        <v>0.15015899999999999</v>
      </c>
      <c r="C12" s="88">
        <v>0.18526799999999999</v>
      </c>
      <c r="D12" s="88">
        <v>0.32525599999999999</v>
      </c>
      <c r="E12" s="88">
        <v>0.24753600000000001</v>
      </c>
      <c r="F12" s="88">
        <v>0.227386</v>
      </c>
      <c r="G12" s="91">
        <v>0.28752800000000001</v>
      </c>
      <c r="H12" s="88">
        <v>0.13916799999999999</v>
      </c>
      <c r="I12" s="88">
        <v>0.17291000000000001</v>
      </c>
      <c r="J12" s="91">
        <v>0.330177</v>
      </c>
      <c r="K12" s="88">
        <v>8.4742999999999999E-2</v>
      </c>
      <c r="L12" s="88">
        <v>0.17731</v>
      </c>
      <c r="M12" s="91">
        <v>0.348831</v>
      </c>
    </row>
    <row r="13" spans="1:13" ht="14.5">
      <c r="A13" s="16" t="s">
        <v>45</v>
      </c>
      <c r="B13" s="88">
        <v>0.110543</v>
      </c>
      <c r="C13" s="31">
        <v>0.206678</v>
      </c>
      <c r="D13" s="31">
        <v>0.36815399999999998</v>
      </c>
      <c r="E13" s="31">
        <v>0.17771899999999999</v>
      </c>
      <c r="F13" s="31">
        <v>0.28231600000000001</v>
      </c>
      <c r="G13" s="91">
        <v>0.42494999999999999</v>
      </c>
      <c r="H13" s="31">
        <v>8.9355000000000004E-2</v>
      </c>
      <c r="I13" s="31">
        <v>0.18617</v>
      </c>
      <c r="J13" s="91">
        <v>0.36466300000000001</v>
      </c>
      <c r="K13" s="31">
        <v>0.11813700000000001</v>
      </c>
      <c r="L13" s="31">
        <v>0.198319</v>
      </c>
      <c r="M13" s="91">
        <v>0.301763</v>
      </c>
    </row>
    <row r="14" spans="1:13" ht="14.5">
      <c r="A14" s="16" t="s">
        <v>46</v>
      </c>
      <c r="B14" s="88">
        <v>0.20465</v>
      </c>
      <c r="C14" s="88">
        <v>0.22387299999999999</v>
      </c>
      <c r="D14" s="88">
        <v>0.28927399999999998</v>
      </c>
      <c r="E14" s="88">
        <v>0.31417</v>
      </c>
      <c r="F14" s="88">
        <v>0.26032499999999997</v>
      </c>
      <c r="G14" s="91">
        <v>0.23835300000000001</v>
      </c>
      <c r="H14" s="88">
        <v>0.190165</v>
      </c>
      <c r="I14" s="88">
        <v>0.21676999999999999</v>
      </c>
      <c r="J14" s="91">
        <v>0.29644100000000001</v>
      </c>
      <c r="K14" s="88">
        <v>0.14394799999999999</v>
      </c>
      <c r="L14" s="88">
        <v>0.20984800000000001</v>
      </c>
      <c r="M14" s="91">
        <v>0.31632900000000003</v>
      </c>
    </row>
    <row r="15" spans="1:13" ht="14.5">
      <c r="A15" s="16" t="s">
        <v>47</v>
      </c>
      <c r="B15" s="88">
        <v>0.18897600000000001</v>
      </c>
      <c r="C15" s="88">
        <v>0.21343300000000001</v>
      </c>
      <c r="D15" s="88">
        <v>0.29444500000000001</v>
      </c>
      <c r="E15" s="88">
        <v>0.28315000000000001</v>
      </c>
      <c r="F15" s="88">
        <v>0.25140000000000001</v>
      </c>
      <c r="G15" s="91">
        <v>0.238258</v>
      </c>
      <c r="H15" s="88">
        <v>0.16989399999999999</v>
      </c>
      <c r="I15" s="88">
        <v>0.20124800000000001</v>
      </c>
      <c r="J15" s="91">
        <v>0.304089</v>
      </c>
      <c r="K15" s="88">
        <v>0.121035</v>
      </c>
      <c r="L15" s="88">
        <v>0.203845</v>
      </c>
      <c r="M15" s="91">
        <v>0.34187400000000001</v>
      </c>
    </row>
    <row r="16" spans="1:13" ht="14.5">
      <c r="A16" s="16" t="s">
        <v>48</v>
      </c>
      <c r="B16" s="88">
        <v>0.16297</v>
      </c>
      <c r="C16" s="88">
        <v>0.26975199999999999</v>
      </c>
      <c r="D16" s="88">
        <v>0.30099900000000002</v>
      </c>
      <c r="E16" s="88">
        <v>0.23232900000000001</v>
      </c>
      <c r="F16" s="88">
        <v>0.325876</v>
      </c>
      <c r="G16" s="91">
        <v>0.25791399999999998</v>
      </c>
      <c r="H16" s="88">
        <v>0.150731</v>
      </c>
      <c r="I16" s="88">
        <v>0.26749000000000001</v>
      </c>
      <c r="J16" s="91">
        <v>0.30683199999999999</v>
      </c>
      <c r="K16" s="88">
        <v>0.127585</v>
      </c>
      <c r="L16" s="88">
        <v>0.220386</v>
      </c>
      <c r="M16" s="91">
        <v>0.32778099999999999</v>
      </c>
    </row>
    <row r="17" spans="1:13" ht="14.5">
      <c r="A17" s="16" t="s">
        <v>49</v>
      </c>
      <c r="B17" s="88">
        <v>0.16243099999999999</v>
      </c>
      <c r="C17" s="89">
        <v>0.243281</v>
      </c>
      <c r="D17" s="89">
        <v>0.32245000000000001</v>
      </c>
      <c r="E17" s="88">
        <v>0.23303499999999999</v>
      </c>
      <c r="F17" s="88">
        <v>0.29771700000000001</v>
      </c>
      <c r="G17" s="91">
        <v>0.286993</v>
      </c>
      <c r="H17" s="88">
        <v>0.152474</v>
      </c>
      <c r="I17" s="88">
        <v>0.23027600000000001</v>
      </c>
      <c r="J17" s="91">
        <v>0.32317699999999999</v>
      </c>
      <c r="K17" s="89">
        <v>9.7120999999999999E-2</v>
      </c>
      <c r="L17" s="89">
        <v>0.21087700000000001</v>
      </c>
      <c r="M17" s="91">
        <v>0.36964999999999998</v>
      </c>
    </row>
    <row r="18" spans="1:13" ht="14.5">
      <c r="A18" s="16" t="s">
        <v>50</v>
      </c>
      <c r="B18" s="88">
        <v>0.14081199999999999</v>
      </c>
      <c r="C18" s="88">
        <v>0.20494299999999999</v>
      </c>
      <c r="D18" s="88">
        <v>0.31773600000000002</v>
      </c>
      <c r="E18" s="88">
        <v>0.19653599999999999</v>
      </c>
      <c r="F18" s="88">
        <v>0.24981900000000001</v>
      </c>
      <c r="G18" s="91">
        <v>0.29031800000000002</v>
      </c>
      <c r="H18" s="88">
        <v>0.12793299999999999</v>
      </c>
      <c r="I18" s="88">
        <v>0.191694</v>
      </c>
      <c r="J18" s="91">
        <v>0.31604300000000002</v>
      </c>
      <c r="K18" s="88">
        <v>0.115468</v>
      </c>
      <c r="L18" s="88">
        <v>0.194554</v>
      </c>
      <c r="M18" s="91">
        <v>0.35816399999999998</v>
      </c>
    </row>
    <row r="19" spans="1:13" ht="14.5">
      <c r="A19" s="16" t="s">
        <v>51</v>
      </c>
      <c r="B19" s="88">
        <v>0.134551</v>
      </c>
      <c r="C19" s="31">
        <v>0.20022899999999999</v>
      </c>
      <c r="D19" s="31">
        <v>0.341169</v>
      </c>
      <c r="E19" s="31">
        <v>0.207675</v>
      </c>
      <c r="F19" s="31">
        <v>0.25090299999999999</v>
      </c>
      <c r="G19" s="91">
        <v>0.30349399999999999</v>
      </c>
      <c r="H19" s="31">
        <v>0.11774900000000001</v>
      </c>
      <c r="I19" s="31">
        <v>0.18616199999999999</v>
      </c>
      <c r="J19" s="91">
        <v>0.339895</v>
      </c>
      <c r="K19" s="31">
        <v>9.1980000000000006E-2</v>
      </c>
      <c r="L19" s="31">
        <v>0.17919099999999999</v>
      </c>
      <c r="M19" s="91">
        <v>0.397781</v>
      </c>
    </row>
    <row r="20" spans="1:13" ht="13">
      <c r="A20" s="16" t="s">
        <v>52</v>
      </c>
      <c r="B20" s="31">
        <v>0.127995</v>
      </c>
      <c r="C20" s="31">
        <v>0.202571</v>
      </c>
      <c r="D20" s="31">
        <v>0.348692</v>
      </c>
      <c r="E20" s="31">
        <v>0.190608</v>
      </c>
      <c r="F20" s="31">
        <v>0.273148</v>
      </c>
      <c r="G20" s="91">
        <v>0.32875900000000002</v>
      </c>
      <c r="H20" s="31">
        <v>0.114361</v>
      </c>
      <c r="I20" s="31">
        <v>0.17979100000000001</v>
      </c>
      <c r="J20" s="91">
        <v>0.34464800000000001</v>
      </c>
      <c r="K20" s="31">
        <v>9.1772000000000006E-2</v>
      </c>
      <c r="L20" s="31">
        <v>0.185386</v>
      </c>
      <c r="M20" s="91">
        <v>0.38697700000000002</v>
      </c>
    </row>
    <row r="21" spans="1:13" ht="14.5">
      <c r="A21" s="16" t="s">
        <v>53</v>
      </c>
      <c r="B21" s="88">
        <v>0.14882899999999999</v>
      </c>
      <c r="C21" s="88">
        <v>0.21243799999999999</v>
      </c>
      <c r="D21" s="88">
        <v>0.333347</v>
      </c>
      <c r="E21" s="88">
        <v>0.19490299999999999</v>
      </c>
      <c r="F21" s="88">
        <v>0.275202</v>
      </c>
      <c r="G21" s="91">
        <v>0.313386</v>
      </c>
      <c r="H21" s="88">
        <v>0.141403</v>
      </c>
      <c r="I21" s="88">
        <v>0.19716700000000001</v>
      </c>
      <c r="J21" s="91">
        <v>0.32507599999999998</v>
      </c>
      <c r="K21" s="88">
        <v>0.11033999999999999</v>
      </c>
      <c r="L21" s="88">
        <v>0.17733599999999999</v>
      </c>
      <c r="M21" s="91">
        <v>0.38863399999999998</v>
      </c>
    </row>
    <row r="22" spans="1:13" ht="14.5">
      <c r="A22" s="16" t="s">
        <v>54</v>
      </c>
      <c r="B22" s="88">
        <v>0.14443900000000001</v>
      </c>
      <c r="C22" s="88">
        <v>0.23230999999999999</v>
      </c>
      <c r="D22" s="88">
        <v>0.34535199999999999</v>
      </c>
      <c r="E22" s="88">
        <v>0.21299000000000001</v>
      </c>
      <c r="F22" s="88">
        <v>0.29816599999999999</v>
      </c>
      <c r="G22" s="91">
        <v>0.31844299999999998</v>
      </c>
      <c r="H22" s="88">
        <v>0.12922900000000001</v>
      </c>
      <c r="I22" s="88">
        <v>0.217169</v>
      </c>
      <c r="J22" s="91">
        <v>0.336065</v>
      </c>
      <c r="K22" s="88">
        <v>0.106599</v>
      </c>
      <c r="L22" s="88">
        <v>0.19774600000000001</v>
      </c>
      <c r="M22" s="91">
        <v>0.41177000000000002</v>
      </c>
    </row>
    <row r="23" spans="1:13" ht="13">
      <c r="A23" s="16" t="s">
        <v>55</v>
      </c>
      <c r="B23" s="31">
        <v>0.16609299999999999</v>
      </c>
      <c r="C23" s="31">
        <v>0.25385099999999999</v>
      </c>
      <c r="D23" s="31">
        <v>0.31308999999999998</v>
      </c>
      <c r="E23" s="31">
        <v>0.241592</v>
      </c>
      <c r="F23" s="31">
        <v>0.31200600000000001</v>
      </c>
      <c r="G23" s="91">
        <v>0.27595500000000001</v>
      </c>
      <c r="H23" s="31">
        <v>0.15187800000000001</v>
      </c>
      <c r="I23" s="31">
        <v>0.24076500000000001</v>
      </c>
      <c r="J23" s="91">
        <v>0.31113400000000002</v>
      </c>
      <c r="K23" s="31">
        <v>0.11026</v>
      </c>
      <c r="L23" s="31">
        <v>0.21810499999999999</v>
      </c>
      <c r="M23" s="91">
        <v>0.370946</v>
      </c>
    </row>
    <row r="24" spans="1:13" ht="13">
      <c r="A24" s="16" t="s">
        <v>56</v>
      </c>
      <c r="B24" s="31">
        <v>0.130936</v>
      </c>
      <c r="C24" s="31">
        <v>0.21198500000000001</v>
      </c>
      <c r="D24" s="31">
        <v>0.33582800000000002</v>
      </c>
      <c r="E24" s="31">
        <v>0.20722599999999999</v>
      </c>
      <c r="F24" s="31">
        <v>0.290742</v>
      </c>
      <c r="G24" s="91">
        <v>0.31651000000000001</v>
      </c>
      <c r="H24" s="31">
        <v>0.11829199999999999</v>
      </c>
      <c r="I24" s="31">
        <v>0.19740099999999999</v>
      </c>
      <c r="J24" s="91">
        <v>0.34049000000000001</v>
      </c>
      <c r="K24" s="31">
        <v>0.10347000000000001</v>
      </c>
      <c r="L24" s="31">
        <v>0.187638</v>
      </c>
      <c r="M24" s="91">
        <v>0.33896100000000001</v>
      </c>
    </row>
    <row r="25" spans="1:13" ht="14.5">
      <c r="A25" s="16" t="s">
        <v>57</v>
      </c>
      <c r="B25" s="88">
        <v>0.155221</v>
      </c>
      <c r="C25" s="88">
        <v>0.19863500000000001</v>
      </c>
      <c r="D25" s="88">
        <v>0.32650899999999999</v>
      </c>
      <c r="E25" s="88">
        <v>0.23766499999999999</v>
      </c>
      <c r="F25" s="88">
        <v>0.25343199999999999</v>
      </c>
      <c r="G25" s="91">
        <v>0.32799800000000001</v>
      </c>
      <c r="H25" s="88">
        <v>0.13717799999999999</v>
      </c>
      <c r="I25" s="88">
        <v>0.186108</v>
      </c>
      <c r="J25" s="91">
        <v>0.323239</v>
      </c>
      <c r="K25" s="88">
        <v>0.111022</v>
      </c>
      <c r="L25" s="88">
        <v>0.17113900000000001</v>
      </c>
      <c r="M25" s="91">
        <v>0.33607799999999999</v>
      </c>
    </row>
    <row r="26" spans="1:13" ht="14.5">
      <c r="A26" s="16" t="s">
        <v>58</v>
      </c>
      <c r="B26" s="88">
        <v>0.13855999999999999</v>
      </c>
      <c r="C26" s="88">
        <v>0.20445199999999999</v>
      </c>
      <c r="D26" s="88">
        <v>0.33295000000000002</v>
      </c>
      <c r="E26" s="88">
        <v>0.22193599999999999</v>
      </c>
      <c r="F26" s="88">
        <v>0.25304199999999999</v>
      </c>
      <c r="G26" s="91">
        <v>0.32807700000000001</v>
      </c>
      <c r="H26" s="88">
        <v>0.117146</v>
      </c>
      <c r="I26" s="88">
        <v>0.18907399999999999</v>
      </c>
      <c r="J26" s="91">
        <v>0.33050299999999999</v>
      </c>
      <c r="K26" s="88">
        <v>0.12119199999999999</v>
      </c>
      <c r="L26" s="88">
        <v>0.20405100000000001</v>
      </c>
      <c r="M26" s="91">
        <v>0.34637299999999999</v>
      </c>
    </row>
    <row r="27" spans="1:13" ht="14.5">
      <c r="A27" s="16" t="s">
        <v>59</v>
      </c>
      <c r="B27" s="88">
        <v>0.13073399999999999</v>
      </c>
      <c r="C27" s="31">
        <v>0.210532</v>
      </c>
      <c r="D27" s="31">
        <v>0.34142400000000001</v>
      </c>
      <c r="E27" s="31">
        <v>0.194023</v>
      </c>
      <c r="F27" s="31">
        <v>0.27746500000000002</v>
      </c>
      <c r="G27" s="91">
        <v>0.32111899999999999</v>
      </c>
      <c r="H27" s="31">
        <v>0.117331</v>
      </c>
      <c r="I27" s="31">
        <v>0.196017</v>
      </c>
      <c r="J27" s="91">
        <v>0.32935700000000001</v>
      </c>
      <c r="K27" s="31">
        <v>0.10150099999999999</v>
      </c>
      <c r="L27" s="31">
        <v>0.180675</v>
      </c>
      <c r="M27" s="91">
        <v>0.40169500000000002</v>
      </c>
    </row>
    <row r="28" spans="1:13" ht="14.5">
      <c r="A28" s="16" t="s">
        <v>60</v>
      </c>
      <c r="B28" s="88">
        <v>0.127808</v>
      </c>
      <c r="C28" s="88">
        <v>0.20077200000000001</v>
      </c>
      <c r="D28" s="88">
        <v>0.36244900000000002</v>
      </c>
      <c r="E28" s="88">
        <v>0.197988</v>
      </c>
      <c r="F28" s="88">
        <v>0.25476799999999999</v>
      </c>
      <c r="G28" s="91">
        <v>0.37986399999999998</v>
      </c>
      <c r="H28" s="88">
        <v>0.107614</v>
      </c>
      <c r="I28" s="88">
        <v>0.181508</v>
      </c>
      <c r="J28" s="91">
        <v>0.35206799999999999</v>
      </c>
      <c r="K28" s="88">
        <v>0.10397199999999999</v>
      </c>
      <c r="L28" s="88">
        <v>0.19505700000000001</v>
      </c>
      <c r="M28" s="91">
        <v>0.37472</v>
      </c>
    </row>
    <row r="29" spans="1:13" ht="14.5">
      <c r="A29" s="16" t="s">
        <v>61</v>
      </c>
      <c r="B29" s="88">
        <v>0.18839</v>
      </c>
      <c r="C29" s="88">
        <v>0.24559800000000001</v>
      </c>
      <c r="D29" s="88">
        <v>0.305226</v>
      </c>
      <c r="E29" s="88">
        <v>0.28190399999999999</v>
      </c>
      <c r="F29" s="88">
        <v>0.28684399999999999</v>
      </c>
      <c r="G29" s="91">
        <v>0.25627699999999998</v>
      </c>
      <c r="H29" s="88">
        <v>0.17446200000000001</v>
      </c>
      <c r="I29" s="88">
        <v>0.233345</v>
      </c>
      <c r="J29" s="91">
        <v>0.30427700000000002</v>
      </c>
      <c r="K29" s="88">
        <v>0.108878</v>
      </c>
      <c r="L29" s="88">
        <v>0.23097000000000001</v>
      </c>
      <c r="M29" s="91">
        <v>0.37441200000000002</v>
      </c>
    </row>
    <row r="30" spans="1:13" ht="14.5">
      <c r="A30" s="16" t="s">
        <v>62</v>
      </c>
      <c r="B30" s="88">
        <v>0.154945</v>
      </c>
      <c r="C30" s="88">
        <v>0.21646000000000001</v>
      </c>
      <c r="D30" s="88">
        <v>0.34246799999999999</v>
      </c>
      <c r="E30" s="88">
        <v>0.23682600000000001</v>
      </c>
      <c r="F30" s="88">
        <v>0.278252</v>
      </c>
      <c r="G30" s="91">
        <v>0.32297500000000001</v>
      </c>
      <c r="H30" s="88">
        <v>0.13833699999999999</v>
      </c>
      <c r="I30" s="88">
        <v>0.202126</v>
      </c>
      <c r="J30" s="91">
        <v>0.33981699999999998</v>
      </c>
      <c r="K30" s="88">
        <v>0.10731499999999999</v>
      </c>
      <c r="L30" s="88">
        <v>0.186366</v>
      </c>
      <c r="M30" s="91">
        <v>0.37526500000000002</v>
      </c>
    </row>
    <row r="31" spans="1:13" ht="14.5">
      <c r="A31" s="16" t="s">
        <v>63</v>
      </c>
      <c r="B31" s="88">
        <v>0.171372</v>
      </c>
      <c r="C31" s="88">
        <v>0.249554</v>
      </c>
      <c r="D31" s="88">
        <v>0.31574600000000003</v>
      </c>
      <c r="E31" s="88">
        <v>0.25864999999999999</v>
      </c>
      <c r="F31" s="88">
        <v>0.32880599999999999</v>
      </c>
      <c r="G31" s="91">
        <v>0.26424999999999998</v>
      </c>
      <c r="H31" s="88">
        <v>0.159327</v>
      </c>
      <c r="I31" s="88">
        <v>0.233598</v>
      </c>
      <c r="J31" s="91">
        <v>0.315722</v>
      </c>
      <c r="K31" s="88">
        <v>0.11581</v>
      </c>
      <c r="L31" s="88">
        <v>0.21348900000000001</v>
      </c>
      <c r="M31" s="91">
        <v>0.36897099999999999</v>
      </c>
    </row>
    <row r="32" spans="1:13" ht="14.5">
      <c r="A32" s="16" t="s">
        <v>64</v>
      </c>
      <c r="B32" s="88">
        <v>0.15300900000000001</v>
      </c>
      <c r="C32" s="88">
        <v>0.217915</v>
      </c>
      <c r="D32" s="88">
        <v>0.34705900000000001</v>
      </c>
      <c r="E32" s="88">
        <v>0.21852199999999999</v>
      </c>
      <c r="F32" s="88">
        <v>0.27515000000000001</v>
      </c>
      <c r="G32" s="91">
        <v>0.35103099999999998</v>
      </c>
      <c r="H32" s="88">
        <v>0.13599600000000001</v>
      </c>
      <c r="I32" s="88">
        <v>0.203205</v>
      </c>
      <c r="J32" s="91">
        <v>0.33750599999999997</v>
      </c>
      <c r="K32" s="88">
        <v>0.116104</v>
      </c>
      <c r="L32" s="88">
        <v>0.18515200000000001</v>
      </c>
      <c r="M32" s="91">
        <v>0.37383100000000002</v>
      </c>
    </row>
    <row r="33" spans="1:13" ht="14.5">
      <c r="A33" s="16" t="s">
        <v>6</v>
      </c>
      <c r="B33" s="88">
        <v>0.18038899999999999</v>
      </c>
      <c r="C33" s="88">
        <v>0.23767099999999999</v>
      </c>
      <c r="D33" s="88">
        <v>0.29597000000000001</v>
      </c>
      <c r="E33" s="88">
        <v>0.29300799999999999</v>
      </c>
      <c r="F33" s="88">
        <v>0.30344599999999999</v>
      </c>
      <c r="G33" s="91">
        <v>0.248393</v>
      </c>
      <c r="H33" s="88">
        <v>0.154139</v>
      </c>
      <c r="I33" s="88">
        <v>0.224439</v>
      </c>
      <c r="J33" s="91">
        <v>0.30579800000000001</v>
      </c>
      <c r="K33" s="88">
        <v>0.13203999999999999</v>
      </c>
      <c r="L33" s="88">
        <v>0.20204</v>
      </c>
      <c r="M33" s="91">
        <v>0.32084099999999999</v>
      </c>
    </row>
    <row r="34" spans="1:13" ht="14.5">
      <c r="A34" s="16" t="s">
        <v>65</v>
      </c>
      <c r="B34" s="88">
        <v>0.113279</v>
      </c>
      <c r="C34" s="88">
        <v>0.18926100000000001</v>
      </c>
      <c r="D34" s="88">
        <v>0.34917599999999999</v>
      </c>
      <c r="E34" s="88">
        <v>0.18165799999999999</v>
      </c>
      <c r="F34" s="88">
        <v>0.249945</v>
      </c>
      <c r="G34" s="91">
        <v>0.35583100000000001</v>
      </c>
      <c r="H34" s="88">
        <v>9.5148999999999997E-2</v>
      </c>
      <c r="I34" s="88">
        <v>0.17139499999999999</v>
      </c>
      <c r="J34" s="91">
        <v>0.34483200000000003</v>
      </c>
      <c r="K34" s="88">
        <v>0.106498</v>
      </c>
      <c r="L34" s="88">
        <v>0.18853800000000001</v>
      </c>
      <c r="M34" s="91">
        <v>0.35619699999999999</v>
      </c>
    </row>
    <row r="35" spans="1:13" ht="14.5">
      <c r="A35" s="16" t="s">
        <v>66</v>
      </c>
      <c r="B35" s="88">
        <v>0.165629</v>
      </c>
      <c r="C35" s="88">
        <v>0.19440399999999999</v>
      </c>
      <c r="D35" s="88">
        <v>0.31045499999999998</v>
      </c>
      <c r="E35" s="88">
        <v>0.24354400000000001</v>
      </c>
      <c r="F35" s="88">
        <v>0.23880899999999999</v>
      </c>
      <c r="G35" s="91">
        <v>0.28906100000000001</v>
      </c>
      <c r="H35" s="88">
        <v>0.14715</v>
      </c>
      <c r="I35" s="88">
        <v>0.18091599999999999</v>
      </c>
      <c r="J35" s="91">
        <v>0.31338300000000002</v>
      </c>
      <c r="K35" s="88">
        <v>0.13173799999999999</v>
      </c>
      <c r="L35" s="88">
        <v>0.18521799999999999</v>
      </c>
      <c r="M35" s="91">
        <v>0.32711499999999999</v>
      </c>
    </row>
    <row r="36" spans="1:13" ht="14.5">
      <c r="A36" s="16" t="s">
        <v>67</v>
      </c>
      <c r="B36" s="88">
        <v>0.13971800000000001</v>
      </c>
      <c r="C36" s="88">
        <v>0.23662</v>
      </c>
      <c r="D36" s="88">
        <v>0.32964199999999999</v>
      </c>
      <c r="E36" s="88">
        <v>0.223637</v>
      </c>
      <c r="F36" s="88">
        <v>0.310278</v>
      </c>
      <c r="G36" s="91">
        <v>0.29441200000000001</v>
      </c>
      <c r="H36" s="88">
        <v>0.125608</v>
      </c>
      <c r="I36" s="88">
        <v>0.21903700000000001</v>
      </c>
      <c r="J36" s="91">
        <v>0.33485799999999999</v>
      </c>
      <c r="K36" s="89">
        <v>9.0378E-2</v>
      </c>
      <c r="L36" s="89">
        <v>0.20835699999999999</v>
      </c>
      <c r="M36" s="91">
        <v>0.352404</v>
      </c>
    </row>
    <row r="37" spans="1:13" ht="14.5">
      <c r="A37" s="16" t="s">
        <v>68</v>
      </c>
      <c r="B37" s="88">
        <v>0.16578300000000001</v>
      </c>
      <c r="C37" s="31">
        <v>0.23591899999999999</v>
      </c>
      <c r="D37" s="31">
        <v>0.32208900000000001</v>
      </c>
      <c r="E37" s="31">
        <v>0.25076300000000001</v>
      </c>
      <c r="F37" s="31">
        <v>0.30695099999999997</v>
      </c>
      <c r="G37" s="91">
        <v>0.29846800000000001</v>
      </c>
      <c r="H37" s="31">
        <v>0.148809</v>
      </c>
      <c r="I37" s="31">
        <v>0.21850600000000001</v>
      </c>
      <c r="J37" s="91">
        <v>0.323965</v>
      </c>
      <c r="K37" s="31">
        <v>0.12654199999999999</v>
      </c>
      <c r="L37" s="31">
        <v>0.21370700000000001</v>
      </c>
      <c r="M37" s="91">
        <v>0.34232800000000002</v>
      </c>
    </row>
    <row r="38" spans="1:13" ht="14.5">
      <c r="A38" s="16" t="s">
        <v>69</v>
      </c>
      <c r="B38" s="88">
        <v>0.15843699999999999</v>
      </c>
      <c r="C38" s="88">
        <v>0.22011500000000001</v>
      </c>
      <c r="D38" s="88">
        <v>0.31364799999999998</v>
      </c>
      <c r="E38" s="88">
        <v>0.24021000000000001</v>
      </c>
      <c r="F38" s="88">
        <v>0.273586</v>
      </c>
      <c r="G38" s="91">
        <v>0.26271699999999998</v>
      </c>
      <c r="H38" s="88">
        <v>0.14155100000000001</v>
      </c>
      <c r="I38" s="88">
        <v>0.20724400000000001</v>
      </c>
      <c r="J38" s="91">
        <v>0.31686500000000001</v>
      </c>
      <c r="K38" s="88">
        <v>0.114644</v>
      </c>
      <c r="L38" s="88">
        <v>0.19769200000000001</v>
      </c>
      <c r="M38" s="91">
        <v>0.36571900000000002</v>
      </c>
    </row>
    <row r="39" spans="1:13" ht="14.5">
      <c r="A39" s="16" t="s">
        <v>70</v>
      </c>
      <c r="B39" s="88">
        <v>0.10698199999999999</v>
      </c>
      <c r="C39" s="31">
        <v>0.175537</v>
      </c>
      <c r="D39" s="31">
        <v>0.38740000000000002</v>
      </c>
      <c r="E39" s="31">
        <v>0.138934</v>
      </c>
      <c r="F39" s="31">
        <v>0.23147699999999999</v>
      </c>
      <c r="G39" s="91">
        <v>0.43468299999999999</v>
      </c>
      <c r="H39" s="31">
        <v>9.2229000000000005E-2</v>
      </c>
      <c r="I39" s="31">
        <v>0.151617</v>
      </c>
      <c r="J39" s="91">
        <v>0.37918299999999999</v>
      </c>
      <c r="K39" s="31">
        <v>0.11377900000000001</v>
      </c>
      <c r="L39" s="31">
        <v>0.180731</v>
      </c>
      <c r="M39" s="91">
        <v>0.34963499999999997</v>
      </c>
    </row>
    <row r="40" spans="1:13" ht="14.5">
      <c r="A40" s="16" t="s">
        <v>71</v>
      </c>
      <c r="B40" s="88">
        <v>0.13153599999999999</v>
      </c>
      <c r="C40" s="88">
        <v>0.211121</v>
      </c>
      <c r="D40" s="88">
        <v>0.34476099999999998</v>
      </c>
      <c r="E40" s="88">
        <v>0.196964</v>
      </c>
      <c r="F40" s="88">
        <v>0.28043699999999999</v>
      </c>
      <c r="G40" s="91">
        <v>0.329515</v>
      </c>
      <c r="H40" s="88">
        <v>0.11559700000000001</v>
      </c>
      <c r="I40" s="88">
        <v>0.19161400000000001</v>
      </c>
      <c r="J40" s="91">
        <v>0.33950200000000003</v>
      </c>
      <c r="K40" s="88">
        <v>0.10363600000000001</v>
      </c>
      <c r="L40" s="88">
        <v>0.189914</v>
      </c>
      <c r="M40" s="91">
        <v>0.379855</v>
      </c>
    </row>
    <row r="41" spans="1:13" ht="14.5">
      <c r="A41" s="16" t="s">
        <v>72</v>
      </c>
      <c r="B41" s="88">
        <v>0.18588499999999999</v>
      </c>
      <c r="C41" s="88">
        <v>0.23758099999999999</v>
      </c>
      <c r="D41" s="88">
        <v>0.32207999999999998</v>
      </c>
      <c r="E41" s="88">
        <v>0.27676200000000001</v>
      </c>
      <c r="F41" s="88">
        <v>0.280947</v>
      </c>
      <c r="G41" s="91">
        <v>0.279698</v>
      </c>
      <c r="H41" s="88">
        <v>0.16764699999999999</v>
      </c>
      <c r="I41" s="88">
        <v>0.227966</v>
      </c>
      <c r="J41" s="91">
        <v>0.32383200000000001</v>
      </c>
      <c r="K41" s="88">
        <v>0.116644</v>
      </c>
      <c r="L41" s="88">
        <v>0.207759</v>
      </c>
      <c r="M41" s="91">
        <v>0.37823600000000002</v>
      </c>
    </row>
    <row r="42" spans="1:13" ht="13">
      <c r="A42" s="16" t="s">
        <v>73</v>
      </c>
      <c r="B42" s="31">
        <v>0.165904</v>
      </c>
      <c r="C42" s="31">
        <v>0.23032900000000001</v>
      </c>
      <c r="D42" s="31">
        <v>0.30904799999999999</v>
      </c>
      <c r="E42" s="31">
        <v>0.243257</v>
      </c>
      <c r="F42" s="31">
        <v>0.27034599999999998</v>
      </c>
      <c r="G42" s="91">
        <v>0.26631500000000002</v>
      </c>
      <c r="H42" s="31">
        <v>0.15371099999999999</v>
      </c>
      <c r="I42" s="31">
        <v>0.22354599999999999</v>
      </c>
      <c r="J42" s="91">
        <v>0.31101899999999999</v>
      </c>
      <c r="K42" s="31">
        <v>0.124407</v>
      </c>
      <c r="L42" s="31">
        <v>0.210336</v>
      </c>
      <c r="M42" s="91">
        <v>0.34680299999999997</v>
      </c>
    </row>
    <row r="43" spans="1:13" ht="14.5">
      <c r="A43" s="16" t="s">
        <v>74</v>
      </c>
      <c r="B43" s="88">
        <v>0.15157100000000001</v>
      </c>
      <c r="C43" s="88">
        <v>0.206978</v>
      </c>
      <c r="D43" s="88">
        <v>0.33649000000000001</v>
      </c>
      <c r="E43" s="88">
        <v>0.23979500000000001</v>
      </c>
      <c r="F43" s="88">
        <v>0.26640900000000001</v>
      </c>
      <c r="G43" s="91">
        <v>0.31811400000000001</v>
      </c>
      <c r="H43" s="88">
        <v>0.13209199999999999</v>
      </c>
      <c r="I43" s="88">
        <v>0.191719</v>
      </c>
      <c r="J43" s="91">
        <v>0.330258</v>
      </c>
      <c r="K43" s="88">
        <v>0.11698699999999999</v>
      </c>
      <c r="L43" s="88">
        <v>0.190002</v>
      </c>
      <c r="M43" s="91">
        <v>0.37413000000000002</v>
      </c>
    </row>
    <row r="44" spans="1:13" ht="14.5">
      <c r="A44" s="16" t="s">
        <v>75</v>
      </c>
      <c r="B44" s="88">
        <v>0.118688</v>
      </c>
      <c r="C44" s="88">
        <v>0.21505299999999999</v>
      </c>
      <c r="D44" s="88">
        <v>0.32544699999999999</v>
      </c>
      <c r="E44" s="88">
        <v>0.19592599999999999</v>
      </c>
      <c r="F44" s="88">
        <v>0.27043</v>
      </c>
      <c r="G44" s="91">
        <v>0.30465700000000001</v>
      </c>
      <c r="H44" s="88">
        <v>9.3285999999999994E-2</v>
      </c>
      <c r="I44" s="88">
        <v>0.20136299999999999</v>
      </c>
      <c r="J44" s="91">
        <v>0.32979799999999998</v>
      </c>
      <c r="K44" s="88">
        <v>0.122477</v>
      </c>
      <c r="L44" s="88">
        <v>0.203459</v>
      </c>
      <c r="M44" s="91">
        <v>0.33229900000000001</v>
      </c>
    </row>
    <row r="45" spans="1:13" ht="14.5">
      <c r="A45" s="16" t="s">
        <v>76</v>
      </c>
      <c r="B45" s="88">
        <v>0.16402900000000001</v>
      </c>
      <c r="C45" s="88">
        <v>0.223053</v>
      </c>
      <c r="D45" s="88">
        <v>0.32873599999999997</v>
      </c>
      <c r="E45" s="88">
        <v>0.25936399999999998</v>
      </c>
      <c r="F45" s="88">
        <v>0.28005799999999997</v>
      </c>
      <c r="G45" s="91">
        <v>0.29186299999999998</v>
      </c>
      <c r="H45" s="88">
        <v>0.15127699999999999</v>
      </c>
      <c r="I45" s="88">
        <v>0.21010899999999999</v>
      </c>
      <c r="J45" s="91">
        <v>0.32673999999999997</v>
      </c>
      <c r="K45" s="88">
        <v>9.5660999999999996E-2</v>
      </c>
      <c r="L45" s="88">
        <v>0.19833999999999999</v>
      </c>
      <c r="M45" s="91">
        <v>0.37624000000000002</v>
      </c>
    </row>
    <row r="46" spans="1:13" ht="14.5">
      <c r="A46" s="16" t="s">
        <v>77</v>
      </c>
      <c r="B46" s="88">
        <v>0.16947699999999999</v>
      </c>
      <c r="C46" s="88">
        <v>0.20052700000000001</v>
      </c>
      <c r="D46" s="88">
        <v>0.322801</v>
      </c>
      <c r="E46" s="88">
        <v>0.28526800000000002</v>
      </c>
      <c r="F46" s="88">
        <v>0.25112099999999998</v>
      </c>
      <c r="G46" s="91">
        <v>0.28946</v>
      </c>
      <c r="H46" s="88">
        <v>0.14685200000000001</v>
      </c>
      <c r="I46" s="88">
        <v>0.19056000000000001</v>
      </c>
      <c r="J46" s="91">
        <v>0.31422899999999998</v>
      </c>
      <c r="K46" s="88">
        <v>8.4613999999999995E-2</v>
      </c>
      <c r="L46" s="88">
        <v>0.16369800000000001</v>
      </c>
      <c r="M46" s="91">
        <v>0.394646</v>
      </c>
    </row>
    <row r="47" spans="1:13" ht="14.5">
      <c r="A47" s="16" t="s">
        <v>78</v>
      </c>
      <c r="B47" s="88">
        <v>0.159578</v>
      </c>
      <c r="C47" s="88">
        <v>0.21263899999999999</v>
      </c>
      <c r="D47" s="88">
        <v>0.30929200000000001</v>
      </c>
      <c r="E47" s="88">
        <v>0.24368200000000001</v>
      </c>
      <c r="F47" s="88">
        <v>0.263484</v>
      </c>
      <c r="G47" s="91">
        <v>0.25434800000000002</v>
      </c>
      <c r="H47" s="88">
        <v>0.143923</v>
      </c>
      <c r="I47" s="88">
        <v>0.19525899999999999</v>
      </c>
      <c r="J47" s="91">
        <v>0.31518000000000002</v>
      </c>
      <c r="K47" s="88">
        <v>0.105908</v>
      </c>
      <c r="L47" s="88">
        <v>0.20755799999999999</v>
      </c>
      <c r="M47" s="91">
        <v>0.35936000000000001</v>
      </c>
    </row>
    <row r="48" spans="1:13" ht="14.5">
      <c r="A48" s="16" t="s">
        <v>79</v>
      </c>
      <c r="B48" s="88">
        <v>0.19233900000000001</v>
      </c>
      <c r="C48" s="88">
        <v>0.218527</v>
      </c>
      <c r="D48" s="88">
        <v>0.31090600000000002</v>
      </c>
      <c r="E48" s="88">
        <v>0.28864899999999999</v>
      </c>
      <c r="F48" s="88">
        <v>0.26063500000000001</v>
      </c>
      <c r="G48" s="91">
        <v>0.26692500000000002</v>
      </c>
      <c r="H48" s="88">
        <v>0.16974700000000001</v>
      </c>
      <c r="I48" s="88">
        <v>0.205292</v>
      </c>
      <c r="J48" s="91">
        <v>0.32059100000000001</v>
      </c>
      <c r="K48" s="88">
        <v>0.116101</v>
      </c>
      <c r="L48" s="88">
        <v>0.20019500000000001</v>
      </c>
      <c r="M48" s="91">
        <v>0.34854600000000002</v>
      </c>
    </row>
    <row r="49" spans="1:13" ht="14.5">
      <c r="A49" s="16" t="s">
        <v>80</v>
      </c>
      <c r="B49" s="88">
        <v>0.16650699999999999</v>
      </c>
      <c r="C49" s="88">
        <v>0.20579</v>
      </c>
      <c r="D49" s="88">
        <v>0.32383400000000001</v>
      </c>
      <c r="E49" s="88">
        <v>0.22945399999999999</v>
      </c>
      <c r="F49" s="88">
        <v>0.24748600000000001</v>
      </c>
      <c r="G49" s="91">
        <v>0.29322900000000002</v>
      </c>
      <c r="H49" s="88">
        <v>0.15293999999999999</v>
      </c>
      <c r="I49" s="88">
        <v>0.193638</v>
      </c>
      <c r="J49" s="91">
        <v>0.32994600000000002</v>
      </c>
      <c r="K49" s="88">
        <v>9.0052999999999994E-2</v>
      </c>
      <c r="L49" s="88">
        <v>0.17083499999999999</v>
      </c>
      <c r="M49" s="91">
        <v>0.36341200000000001</v>
      </c>
    </row>
    <row r="50" spans="1:13" ht="14.5">
      <c r="A50" s="16" t="s">
        <v>81</v>
      </c>
      <c r="B50" s="88">
        <v>0.12972400000000001</v>
      </c>
      <c r="C50" s="88">
        <v>0.21302599999999999</v>
      </c>
      <c r="D50" s="88">
        <v>0.361039</v>
      </c>
      <c r="E50" s="88">
        <v>0.178394</v>
      </c>
      <c r="F50" s="88">
        <v>0.256859</v>
      </c>
      <c r="G50" s="91">
        <v>0.38724599999999998</v>
      </c>
      <c r="H50" s="88">
        <v>0.116827</v>
      </c>
      <c r="I50" s="88">
        <v>0.19839599999999999</v>
      </c>
      <c r="J50" s="91">
        <v>0.35779899999999998</v>
      </c>
      <c r="K50" s="88">
        <v>0.12396799999999999</v>
      </c>
      <c r="L50" s="88">
        <v>0.21589900000000001</v>
      </c>
      <c r="M50" s="91">
        <v>0.34804299999999999</v>
      </c>
    </row>
    <row r="51" spans="1:13" ht="14.5">
      <c r="A51" s="16" t="s">
        <v>82</v>
      </c>
      <c r="B51" s="88">
        <v>0.150398</v>
      </c>
      <c r="C51" s="88">
        <v>0.20505899999999999</v>
      </c>
      <c r="D51" s="88">
        <v>0.32433000000000001</v>
      </c>
      <c r="E51" s="88">
        <v>0.23178299999999999</v>
      </c>
      <c r="F51" s="88">
        <v>0.26030599999999998</v>
      </c>
      <c r="G51" s="91">
        <v>0.30735899999999999</v>
      </c>
      <c r="H51" s="88">
        <v>0.13511100000000001</v>
      </c>
      <c r="I51" s="88">
        <v>0.19142300000000001</v>
      </c>
      <c r="J51" s="91">
        <v>0.32428699999999999</v>
      </c>
      <c r="K51" s="88">
        <v>0.10027800000000001</v>
      </c>
      <c r="L51" s="88">
        <v>0.18249099999999999</v>
      </c>
      <c r="M51" s="91">
        <v>0.34614099999999998</v>
      </c>
    </row>
    <row r="52" spans="1:13" ht="14.5">
      <c r="A52" s="16" t="s">
        <v>83</v>
      </c>
      <c r="B52" s="88">
        <v>0.14363999999999999</v>
      </c>
      <c r="C52" s="88">
        <v>0.206236</v>
      </c>
      <c r="D52" s="88">
        <v>0.32203700000000002</v>
      </c>
      <c r="E52" s="88">
        <v>0.22695000000000001</v>
      </c>
      <c r="F52" s="88">
        <v>0.26354699999999998</v>
      </c>
      <c r="G52" s="91">
        <v>0.30745899999999998</v>
      </c>
      <c r="H52" s="88">
        <v>0.124471</v>
      </c>
      <c r="I52" s="88">
        <v>0.18981000000000001</v>
      </c>
      <c r="J52" s="91">
        <v>0.32079000000000002</v>
      </c>
      <c r="K52" s="88">
        <v>0.107775</v>
      </c>
      <c r="L52" s="88">
        <v>0.19326499999999999</v>
      </c>
      <c r="M52" s="91">
        <v>0.34492800000000001</v>
      </c>
    </row>
    <row r="53" spans="1:13" ht="14.5">
      <c r="A53" s="16" t="s">
        <v>84</v>
      </c>
      <c r="B53" s="88">
        <v>0.117244</v>
      </c>
      <c r="C53" s="88">
        <v>0.241012</v>
      </c>
      <c r="D53" s="88">
        <v>0.36266599999999999</v>
      </c>
      <c r="E53" s="88">
        <v>0.180224</v>
      </c>
      <c r="F53" s="90">
        <v>0.31937599999999999</v>
      </c>
      <c r="G53" s="91">
        <v>0.319859</v>
      </c>
      <c r="H53" s="88">
        <v>0.111236</v>
      </c>
      <c r="I53" s="92">
        <v>0.22322500000000001</v>
      </c>
      <c r="J53" s="91">
        <v>0.35268100000000002</v>
      </c>
      <c r="K53" s="88">
        <v>7.3926000000000006E-2</v>
      </c>
      <c r="L53" s="90">
        <v>0.21479000000000001</v>
      </c>
      <c r="M53" s="91">
        <v>0.429867</v>
      </c>
    </row>
    <row r="54" spans="1:13" ht="14.5">
      <c r="A54" s="16" t="s">
        <v>85</v>
      </c>
      <c r="B54" s="88">
        <v>0.13109899999999999</v>
      </c>
      <c r="C54" s="88">
        <v>0.20343900000000001</v>
      </c>
      <c r="D54" s="88">
        <v>0.35697200000000001</v>
      </c>
      <c r="E54" s="88">
        <v>0.20114199999999999</v>
      </c>
      <c r="F54" s="90">
        <v>0.27829199999999998</v>
      </c>
      <c r="G54" s="91">
        <v>0.35018899999999997</v>
      </c>
      <c r="H54" s="88">
        <v>0.11088199999999999</v>
      </c>
      <c r="I54" s="92">
        <v>0.181704</v>
      </c>
      <c r="J54" s="91">
        <v>0.35422399999999998</v>
      </c>
      <c r="K54" s="88">
        <v>0.11548600000000001</v>
      </c>
      <c r="L54" s="90">
        <v>0.187166</v>
      </c>
      <c r="M54" s="91">
        <v>0.37332399999999999</v>
      </c>
    </row>
    <row r="55" spans="1:13" ht="14.5">
      <c r="A55" s="16" t="s">
        <v>86</v>
      </c>
      <c r="B55" s="25">
        <v>0.18174299999999999</v>
      </c>
      <c r="C55" s="25">
        <v>0.18564</v>
      </c>
      <c r="D55" s="25">
        <v>0.32785599999999998</v>
      </c>
      <c r="E55" s="25">
        <v>0.27446199999999998</v>
      </c>
      <c r="F55" s="26">
        <v>0.232989</v>
      </c>
      <c r="G55" s="91">
        <v>0.29242699999999999</v>
      </c>
      <c r="H55" s="88">
        <v>0.169409</v>
      </c>
      <c r="I55" s="92">
        <v>0.17022300000000001</v>
      </c>
      <c r="J55" s="91">
        <v>0.33408599999999999</v>
      </c>
      <c r="K55" s="88">
        <v>0.108053</v>
      </c>
      <c r="L55" s="90">
        <v>0.17599899999999999</v>
      </c>
      <c r="M55" s="91">
        <v>0.35135899999999998</v>
      </c>
    </row>
    <row r="58" spans="1:13" ht="15.75" customHeight="1">
      <c r="A58" s="3" t="s">
        <v>190</v>
      </c>
    </row>
    <row r="59" spans="1:13" ht="15.75" customHeight="1">
      <c r="A59" s="29"/>
    </row>
    <row r="60" spans="1:13" ht="15.75" customHeight="1">
      <c r="A60" s="29"/>
    </row>
    <row r="61" spans="1:13" ht="15.75" customHeight="1">
      <c r="A61" s="29" t="s">
        <v>176</v>
      </c>
    </row>
  </sheetData>
  <phoneticPr fontId="27" type="noConversion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85920-10FA-48F1-9232-F4939B39FDE7}">
  <sheetPr>
    <outlinePr summaryBelow="0" summaryRight="0"/>
  </sheetPr>
  <dimension ref="A1:P62"/>
  <sheetViews>
    <sheetView zoomScaleNormal="100" workbookViewId="0">
      <selection activeCell="U20" sqref="U20"/>
    </sheetView>
  </sheetViews>
  <sheetFormatPr defaultColWidth="12.6328125" defaultRowHeight="15.75" customHeight="1"/>
  <cols>
    <col min="1" max="1" width="26.453125" customWidth="1"/>
    <col min="3" max="4" width="12.6328125" style="49"/>
    <col min="6" max="7" width="12.6328125" style="49"/>
    <col min="9" max="9" width="13.7265625" style="49" customWidth="1"/>
    <col min="10" max="10" width="12.6328125" style="49"/>
    <col min="12" max="13" width="12.6328125" style="49"/>
    <col min="15" max="15" width="10.7265625" customWidth="1"/>
    <col min="16" max="16" width="9.7265625" customWidth="1"/>
  </cols>
  <sheetData>
    <row r="1" spans="1:16" ht="30.5" customHeight="1">
      <c r="A1" s="1" t="s">
        <v>194</v>
      </c>
    </row>
    <row r="2" spans="1:16" ht="15.75" customHeight="1">
      <c r="A2" s="17">
        <v>2023</v>
      </c>
      <c r="B2" s="3"/>
      <c r="E2" s="3"/>
      <c r="H2" s="3"/>
      <c r="K2" s="3"/>
      <c r="N2" s="3"/>
    </row>
    <row r="3" spans="1:16" ht="13">
      <c r="A3" s="3"/>
      <c r="B3" s="3"/>
      <c r="E3" s="3"/>
      <c r="H3" s="3"/>
      <c r="K3" s="3"/>
      <c r="N3" s="3"/>
    </row>
    <row r="4" spans="1:16" s="32" customFormat="1" ht="50" customHeight="1">
      <c r="A4" s="68" t="s">
        <v>18</v>
      </c>
      <c r="B4" s="68" t="s">
        <v>140</v>
      </c>
      <c r="C4" s="68" t="s">
        <v>145</v>
      </c>
      <c r="D4" s="68" t="s">
        <v>150</v>
      </c>
      <c r="E4" s="68" t="s">
        <v>141</v>
      </c>
      <c r="F4" s="68" t="s">
        <v>146</v>
      </c>
      <c r="G4" s="68" t="s">
        <v>151</v>
      </c>
      <c r="H4" s="68" t="s">
        <v>142</v>
      </c>
      <c r="I4" s="68" t="s">
        <v>147</v>
      </c>
      <c r="J4" s="68" t="s">
        <v>152</v>
      </c>
      <c r="K4" s="68" t="s">
        <v>143</v>
      </c>
      <c r="L4" s="68" t="s">
        <v>148</v>
      </c>
      <c r="M4" s="68" t="s">
        <v>153</v>
      </c>
      <c r="N4" s="68" t="s">
        <v>144</v>
      </c>
      <c r="O4" s="68" t="s">
        <v>149</v>
      </c>
      <c r="P4" s="68" t="s">
        <v>154</v>
      </c>
    </row>
    <row r="5" spans="1:16" ht="13">
      <c r="A5" s="16" t="s">
        <v>37</v>
      </c>
      <c r="B5" s="31">
        <v>0.46870800000000001</v>
      </c>
      <c r="C5" s="31">
        <v>0.40994799999999998</v>
      </c>
      <c r="D5" s="76">
        <v>0.11483</v>
      </c>
      <c r="E5" s="31">
        <v>0.183056</v>
      </c>
      <c r="F5" s="31">
        <v>0.37556899999999999</v>
      </c>
      <c r="G5" s="76">
        <v>0.32325999999999999</v>
      </c>
      <c r="H5" s="31">
        <v>1.2416999999999999E-2</v>
      </c>
      <c r="I5" s="31">
        <v>0.136159</v>
      </c>
      <c r="J5" s="76">
        <v>0.50971599999999995</v>
      </c>
      <c r="K5" s="31">
        <v>1.4450000000000001E-3</v>
      </c>
      <c r="L5" s="31">
        <v>4.2819999999999997E-2</v>
      </c>
      <c r="M5" s="76">
        <v>0.40540500000000002</v>
      </c>
      <c r="N5" s="31">
        <v>0</v>
      </c>
      <c r="O5" s="76">
        <v>6.4229999999999999E-3</v>
      </c>
      <c r="P5" s="76">
        <v>0.20164199999999999</v>
      </c>
    </row>
    <row r="6" spans="1:16" ht="13">
      <c r="A6" s="16" t="s">
        <v>38</v>
      </c>
      <c r="B6" s="31">
        <v>0.40635500000000002</v>
      </c>
      <c r="C6" s="31">
        <v>0.45083000000000001</v>
      </c>
      <c r="D6" s="76">
        <v>0.142815</v>
      </c>
      <c r="E6" s="31">
        <v>0.28041100000000002</v>
      </c>
      <c r="F6" s="31">
        <v>0.46301399999999998</v>
      </c>
      <c r="G6" s="76">
        <v>0.217998</v>
      </c>
      <c r="H6" s="31">
        <v>0.115561</v>
      </c>
      <c r="I6" s="31">
        <v>0.25999899999999998</v>
      </c>
      <c r="J6" s="76">
        <v>0.45862199999999997</v>
      </c>
      <c r="K6" s="31">
        <v>6.6030000000000004E-3</v>
      </c>
      <c r="L6" s="31">
        <v>6.2174E-2</v>
      </c>
      <c r="M6" s="76">
        <v>0.48952299999999999</v>
      </c>
      <c r="N6" s="31">
        <v>0</v>
      </c>
      <c r="O6" s="76">
        <v>1.3505E-2</v>
      </c>
      <c r="P6" s="76">
        <v>0.19239899999999999</v>
      </c>
    </row>
    <row r="7" spans="1:16" ht="13">
      <c r="A7" s="16" t="s">
        <v>39</v>
      </c>
      <c r="B7" s="31">
        <v>0.51605000000000001</v>
      </c>
      <c r="C7" s="31">
        <v>0.37020599999999998</v>
      </c>
      <c r="D7" s="76">
        <v>0.10660500000000001</v>
      </c>
      <c r="E7" s="31">
        <v>0.224326</v>
      </c>
      <c r="F7" s="31">
        <v>0.38129600000000002</v>
      </c>
      <c r="G7" s="76">
        <v>0.31626300000000002</v>
      </c>
      <c r="H7" s="31">
        <v>2.8154999999999999E-2</v>
      </c>
      <c r="I7" s="31">
        <v>0.22972999999999999</v>
      </c>
      <c r="J7" s="76">
        <v>0.50182099999999996</v>
      </c>
      <c r="K7" s="31">
        <v>2.8470000000000001E-3</v>
      </c>
      <c r="L7" s="31">
        <v>9.3548000000000006E-2</v>
      </c>
      <c r="M7" s="76">
        <v>0.46566400000000002</v>
      </c>
      <c r="N7" s="31">
        <v>3.4000000000000002E-4</v>
      </c>
      <c r="O7" s="76">
        <v>1.6216000000000001E-2</v>
      </c>
      <c r="P7" s="76">
        <v>0.22870699999999999</v>
      </c>
    </row>
    <row r="8" spans="1:16" ht="13">
      <c r="A8" s="16" t="s">
        <v>40</v>
      </c>
      <c r="B8" s="31">
        <v>0.45433400000000002</v>
      </c>
      <c r="C8" s="31">
        <v>0.40688400000000002</v>
      </c>
      <c r="D8" s="76">
        <v>0.130053</v>
      </c>
      <c r="E8" s="31">
        <v>0.122587</v>
      </c>
      <c r="F8" s="31">
        <v>0.29909599999999997</v>
      </c>
      <c r="G8" s="76">
        <v>0.42091699999999999</v>
      </c>
      <c r="H8" s="31">
        <v>2.1440000000000001E-3</v>
      </c>
      <c r="I8" s="31">
        <v>0.12773999999999999</v>
      </c>
      <c r="J8" s="76">
        <v>0.52863800000000005</v>
      </c>
      <c r="K8" s="31">
        <v>1.7960000000000001E-3</v>
      </c>
      <c r="L8" s="31">
        <v>3.5249000000000003E-2</v>
      </c>
      <c r="M8" s="76">
        <v>0.39232499999999998</v>
      </c>
      <c r="N8" s="31">
        <v>0</v>
      </c>
      <c r="O8" s="76">
        <v>1.0187999999999999E-2</v>
      </c>
      <c r="P8" s="76">
        <v>0.20391699999999999</v>
      </c>
    </row>
    <row r="9" spans="1:16" ht="13">
      <c r="A9" s="16" t="s">
        <v>41</v>
      </c>
      <c r="B9" s="31">
        <v>0.54405400000000004</v>
      </c>
      <c r="C9" s="31">
        <v>0.374778</v>
      </c>
      <c r="D9" s="76">
        <v>7.6432E-2</v>
      </c>
      <c r="E9" s="31">
        <v>0.35216700000000001</v>
      </c>
      <c r="F9" s="31">
        <v>0.388401</v>
      </c>
      <c r="G9" s="76">
        <v>0.218865</v>
      </c>
      <c r="H9" s="31">
        <v>8.0363000000000004E-2</v>
      </c>
      <c r="I9" s="31">
        <v>0.29386800000000002</v>
      </c>
      <c r="J9" s="76">
        <v>0.449679</v>
      </c>
      <c r="K9" s="31">
        <v>1.5074000000000001E-2</v>
      </c>
      <c r="L9" s="31">
        <v>0.17666499999999999</v>
      </c>
      <c r="M9" s="76">
        <v>0.48197699999999999</v>
      </c>
      <c r="N9" s="31">
        <v>2.7209999999999999E-3</v>
      </c>
      <c r="O9" s="76">
        <v>5.9193000000000003E-2</v>
      </c>
      <c r="P9" s="76">
        <v>0.32985399999999998</v>
      </c>
    </row>
    <row r="10" spans="1:16" ht="13">
      <c r="A10" s="16" t="s">
        <v>42</v>
      </c>
      <c r="B10" s="31">
        <v>0.53146400000000005</v>
      </c>
      <c r="C10" s="31">
        <v>0.37776199999999999</v>
      </c>
      <c r="D10" s="76">
        <v>8.6105000000000001E-2</v>
      </c>
      <c r="E10" s="31">
        <v>0.30369800000000002</v>
      </c>
      <c r="F10" s="31">
        <v>0.37743900000000002</v>
      </c>
      <c r="G10" s="76">
        <v>0.26001299999999999</v>
      </c>
      <c r="H10" s="31">
        <v>4.9362999999999997E-2</v>
      </c>
      <c r="I10" s="31">
        <v>0.26696799999999998</v>
      </c>
      <c r="J10" s="76">
        <v>0.48018899999999998</v>
      </c>
      <c r="K10" s="31">
        <v>6.5859999999999998E-3</v>
      </c>
      <c r="L10" s="31">
        <v>0.13691</v>
      </c>
      <c r="M10" s="76">
        <v>0.46694799999999997</v>
      </c>
      <c r="N10" s="31">
        <v>2.5820000000000001E-3</v>
      </c>
      <c r="O10" s="76">
        <v>3.2301999999999997E-2</v>
      </c>
      <c r="P10" s="76">
        <v>0.27458700000000003</v>
      </c>
    </row>
    <row r="11" spans="1:16" ht="13">
      <c r="A11" s="16" t="s">
        <v>43</v>
      </c>
      <c r="B11" s="31">
        <v>0.53056700000000001</v>
      </c>
      <c r="C11" s="31">
        <v>0.37901400000000002</v>
      </c>
      <c r="D11" s="76">
        <v>8.6164000000000004E-2</v>
      </c>
      <c r="E11" s="31">
        <v>0.349999</v>
      </c>
      <c r="F11" s="31">
        <v>0.36365500000000001</v>
      </c>
      <c r="G11" s="76">
        <v>0.23802999999999999</v>
      </c>
      <c r="H11" s="31">
        <v>4.5808000000000001E-2</v>
      </c>
      <c r="I11" s="31">
        <v>0.24765499999999999</v>
      </c>
      <c r="J11" s="76">
        <v>0.44553599999999999</v>
      </c>
      <c r="K11" s="31">
        <v>9.3120000000000008E-3</v>
      </c>
      <c r="L11" s="31">
        <v>0.105851</v>
      </c>
      <c r="M11" s="76">
        <v>0.45063399999999998</v>
      </c>
      <c r="N11" s="31">
        <v>5.3399999999999997E-4</v>
      </c>
      <c r="O11" s="76">
        <v>3.1015000000000001E-2</v>
      </c>
      <c r="P11" s="76">
        <v>0.25661099999999998</v>
      </c>
    </row>
    <row r="12" spans="1:16" ht="13">
      <c r="A12" s="16" t="s">
        <v>44</v>
      </c>
      <c r="B12" s="31">
        <v>0.59389400000000003</v>
      </c>
      <c r="C12" s="31">
        <v>0.30549599999999999</v>
      </c>
      <c r="D12" s="76">
        <v>9.4239000000000003E-2</v>
      </c>
      <c r="E12" s="31">
        <v>0.23264499999999999</v>
      </c>
      <c r="F12" s="31">
        <v>0.369722</v>
      </c>
      <c r="G12" s="76">
        <v>0.31619999999999998</v>
      </c>
      <c r="H12" s="31">
        <v>2.1152000000000001E-2</v>
      </c>
      <c r="I12" s="31">
        <v>0.21212</v>
      </c>
      <c r="J12" s="76">
        <v>0.49182500000000001</v>
      </c>
      <c r="K12" s="31">
        <v>0</v>
      </c>
      <c r="L12" s="31">
        <v>7.2894E-2</v>
      </c>
      <c r="M12" s="76">
        <v>0.44685999999999998</v>
      </c>
      <c r="N12" s="31">
        <v>0</v>
      </c>
      <c r="O12" s="76">
        <v>8.2640000000000005E-3</v>
      </c>
      <c r="P12" s="76">
        <v>0.21468200000000001</v>
      </c>
    </row>
    <row r="13" spans="1:16" ht="13">
      <c r="A13" s="16" t="s">
        <v>45</v>
      </c>
      <c r="B13" s="31">
        <v>0.436836</v>
      </c>
      <c r="C13" s="31">
        <v>0.43784600000000001</v>
      </c>
      <c r="D13" s="76">
        <v>0.12531800000000001</v>
      </c>
      <c r="E13" s="31">
        <v>0.25391599999999998</v>
      </c>
      <c r="F13" s="31">
        <v>0.45480999999999999</v>
      </c>
      <c r="G13" s="76">
        <v>0.258743</v>
      </c>
      <c r="H13" s="31">
        <v>6.1565000000000002E-2</v>
      </c>
      <c r="I13" s="31">
        <v>0.32031900000000002</v>
      </c>
      <c r="J13" s="76">
        <v>0.454121</v>
      </c>
      <c r="K13" s="31">
        <v>7.2040000000000003E-3</v>
      </c>
      <c r="L13" s="31">
        <v>0.133716</v>
      </c>
      <c r="M13" s="76">
        <v>0.59537899999999999</v>
      </c>
      <c r="N13" s="31">
        <v>4.254E-3</v>
      </c>
      <c r="O13" s="76">
        <v>5.4647000000000001E-2</v>
      </c>
      <c r="P13" s="76">
        <v>0.38155099999999997</v>
      </c>
    </row>
    <row r="14" spans="1:16" ht="13">
      <c r="A14" s="16" t="s">
        <v>46</v>
      </c>
      <c r="B14" s="31">
        <v>0.59612100000000001</v>
      </c>
      <c r="C14" s="31">
        <v>0.33346999999999999</v>
      </c>
      <c r="D14" s="76">
        <v>6.7099000000000006E-2</v>
      </c>
      <c r="E14" s="31">
        <v>0.33213900000000002</v>
      </c>
      <c r="F14" s="31">
        <v>0.373973</v>
      </c>
      <c r="G14" s="76">
        <v>0.234014</v>
      </c>
      <c r="H14" s="31">
        <v>4.9813999999999997E-2</v>
      </c>
      <c r="I14" s="31">
        <v>0.26585599999999998</v>
      </c>
      <c r="J14" s="76">
        <v>0.46645900000000001</v>
      </c>
      <c r="K14" s="31">
        <v>4.6369999999999996E-3</v>
      </c>
      <c r="L14" s="31">
        <v>9.7318000000000002E-2</v>
      </c>
      <c r="M14" s="76">
        <v>0.46595700000000001</v>
      </c>
      <c r="N14" s="31">
        <v>1.8200000000000001E-4</v>
      </c>
      <c r="O14" s="76">
        <v>1.6995E-2</v>
      </c>
      <c r="P14" s="76">
        <v>0.22411</v>
      </c>
    </row>
    <row r="15" spans="1:16" ht="13">
      <c r="A15" s="16" t="s">
        <v>47</v>
      </c>
      <c r="B15" s="31">
        <v>0.57102699999999995</v>
      </c>
      <c r="C15" s="31">
        <v>0.34461399999999998</v>
      </c>
      <c r="D15" s="76">
        <v>7.9973000000000002E-2</v>
      </c>
      <c r="E15" s="31">
        <v>0.243363</v>
      </c>
      <c r="F15" s="31">
        <v>0.38813199999999998</v>
      </c>
      <c r="G15" s="76">
        <v>0.28918700000000003</v>
      </c>
      <c r="H15" s="31">
        <v>2.1699E-2</v>
      </c>
      <c r="I15" s="31">
        <v>0.18609500000000001</v>
      </c>
      <c r="J15" s="76">
        <v>0.51090400000000002</v>
      </c>
      <c r="K15" s="31">
        <v>1.7719999999999999E-3</v>
      </c>
      <c r="L15" s="31">
        <v>6.3241000000000006E-2</v>
      </c>
      <c r="M15" s="76">
        <v>0.42210199999999998</v>
      </c>
      <c r="N15" s="31">
        <v>0</v>
      </c>
      <c r="O15" s="76">
        <v>1.0545000000000001E-2</v>
      </c>
      <c r="P15" s="76">
        <v>0.195719</v>
      </c>
    </row>
    <row r="16" spans="1:16" ht="13">
      <c r="A16" s="16" t="s">
        <v>48</v>
      </c>
      <c r="B16" s="31">
        <v>0.46048499999999998</v>
      </c>
      <c r="C16" s="31">
        <v>0.43791400000000003</v>
      </c>
      <c r="D16" s="76">
        <v>0.101602</v>
      </c>
      <c r="E16" s="31">
        <v>0.36493399999999998</v>
      </c>
      <c r="F16" s="31">
        <v>0.47370200000000001</v>
      </c>
      <c r="G16" s="76">
        <v>0.145148</v>
      </c>
      <c r="H16" s="31">
        <v>0.149341</v>
      </c>
      <c r="I16" s="31">
        <v>0.31562200000000001</v>
      </c>
      <c r="J16" s="76">
        <v>0.38890200000000003</v>
      </c>
      <c r="K16" s="31">
        <v>8.7329999999999994E-3</v>
      </c>
      <c r="L16" s="31">
        <v>0.18402099999999999</v>
      </c>
      <c r="M16" s="76">
        <v>0.43545499999999998</v>
      </c>
      <c r="N16" s="31">
        <v>0</v>
      </c>
      <c r="O16" s="76">
        <v>5.8165000000000001E-2</v>
      </c>
      <c r="P16" s="76">
        <v>0.330791</v>
      </c>
    </row>
    <row r="17" spans="1:16" ht="13">
      <c r="A17" s="16" t="s">
        <v>49</v>
      </c>
      <c r="B17" s="31">
        <v>0.46040700000000001</v>
      </c>
      <c r="C17" s="31">
        <v>0.429867</v>
      </c>
      <c r="D17" s="76">
        <v>0.106809</v>
      </c>
      <c r="E17" s="31">
        <v>0.26873000000000002</v>
      </c>
      <c r="F17" s="31">
        <v>0.399505</v>
      </c>
      <c r="G17" s="76">
        <v>0.28003699999999998</v>
      </c>
      <c r="H17" s="31">
        <v>4.6427999999999997E-2</v>
      </c>
      <c r="I17" s="89">
        <v>0.20918800000000001</v>
      </c>
      <c r="J17" s="76">
        <v>0.48251300000000003</v>
      </c>
      <c r="K17" s="89">
        <v>1.8209999999999999E-3</v>
      </c>
      <c r="L17" s="89">
        <v>6.4924999999999997E-2</v>
      </c>
      <c r="M17" s="76">
        <v>0.45603100000000002</v>
      </c>
      <c r="N17" s="89">
        <v>0</v>
      </c>
      <c r="O17" s="76">
        <v>2.7976000000000001E-2</v>
      </c>
      <c r="P17" s="76">
        <v>0.20685999999999999</v>
      </c>
    </row>
    <row r="18" spans="1:16" ht="13">
      <c r="A18" s="16" t="s">
        <v>50</v>
      </c>
      <c r="B18" s="31">
        <v>0.50092099999999995</v>
      </c>
      <c r="C18" s="31">
        <v>0.38923999999999997</v>
      </c>
      <c r="D18" s="76">
        <v>0.10471</v>
      </c>
      <c r="E18" s="31">
        <v>0.20862900000000001</v>
      </c>
      <c r="F18" s="31">
        <v>0.38266099999999997</v>
      </c>
      <c r="G18" s="76">
        <v>0.31709199999999998</v>
      </c>
      <c r="H18" s="31">
        <v>2.2252000000000001E-2</v>
      </c>
      <c r="I18" s="31">
        <v>0.18420300000000001</v>
      </c>
      <c r="J18" s="76">
        <v>0.49917800000000001</v>
      </c>
      <c r="K18" s="31">
        <v>2.6679999999999998E-3</v>
      </c>
      <c r="L18" s="31">
        <v>7.2683999999999999E-2</v>
      </c>
      <c r="M18" s="76">
        <v>0.42531000000000002</v>
      </c>
      <c r="N18" s="31">
        <v>6.9499999999999998E-4</v>
      </c>
      <c r="O18" s="76">
        <v>1.8806E-2</v>
      </c>
      <c r="P18" s="76">
        <v>0.22306699999999999</v>
      </c>
    </row>
    <row r="19" spans="1:16" ht="13">
      <c r="A19" s="16" t="s">
        <v>51</v>
      </c>
      <c r="B19" s="31">
        <v>0.47783900000000001</v>
      </c>
      <c r="C19" s="31">
        <v>0.39394400000000002</v>
      </c>
      <c r="D19" s="76">
        <v>0.11951000000000001</v>
      </c>
      <c r="E19" s="31">
        <v>0.12245200000000001</v>
      </c>
      <c r="F19" s="31">
        <v>0.33251999999999998</v>
      </c>
      <c r="G19" s="76">
        <v>0.39990500000000001</v>
      </c>
      <c r="H19" s="31">
        <v>6.2509999999999996E-3</v>
      </c>
      <c r="I19" s="31">
        <v>0.12686800000000001</v>
      </c>
      <c r="J19" s="76">
        <v>0.53425900000000004</v>
      </c>
      <c r="K19" s="31">
        <v>7.7099999999999998E-4</v>
      </c>
      <c r="L19" s="31">
        <v>4.0301999999999998E-2</v>
      </c>
      <c r="M19" s="76">
        <v>0.39983400000000002</v>
      </c>
      <c r="N19" s="31">
        <v>0</v>
      </c>
      <c r="O19" s="76">
        <v>8.4910000000000003E-3</v>
      </c>
      <c r="P19" s="76">
        <v>0.199937</v>
      </c>
    </row>
    <row r="20" spans="1:16" ht="13">
      <c r="A20" s="16" t="s">
        <v>52</v>
      </c>
      <c r="B20" s="31">
        <v>0.46396100000000001</v>
      </c>
      <c r="C20" s="31">
        <v>0.40526299999999998</v>
      </c>
      <c r="D20" s="76">
        <v>0.12116499999999999</v>
      </c>
      <c r="E20" s="31">
        <v>0.16076699999999999</v>
      </c>
      <c r="F20" s="31">
        <v>0.33655099999999999</v>
      </c>
      <c r="G20" s="76">
        <v>0.37438500000000002</v>
      </c>
      <c r="H20" s="31">
        <v>1.4296E-2</v>
      </c>
      <c r="I20" s="31">
        <v>0.149648</v>
      </c>
      <c r="J20" s="76">
        <v>0.51100199999999996</v>
      </c>
      <c r="K20" s="31">
        <v>0</v>
      </c>
      <c r="L20" s="31">
        <v>4.8454999999999998E-2</v>
      </c>
      <c r="M20" s="76">
        <v>0.443797</v>
      </c>
      <c r="N20" s="31">
        <v>0</v>
      </c>
      <c r="O20" s="76">
        <v>1.4923000000000001E-2</v>
      </c>
      <c r="P20" s="76">
        <v>0.19602600000000001</v>
      </c>
    </row>
    <row r="21" spans="1:16" ht="13">
      <c r="A21" s="16" t="s">
        <v>53</v>
      </c>
      <c r="B21" s="31">
        <v>0.50195400000000001</v>
      </c>
      <c r="C21" s="31">
        <v>0.38797300000000001</v>
      </c>
      <c r="D21" s="76">
        <v>0.101356</v>
      </c>
      <c r="E21" s="31">
        <v>0.17721899999999999</v>
      </c>
      <c r="F21" s="31">
        <v>0.37321700000000002</v>
      </c>
      <c r="G21" s="76">
        <v>0.349883</v>
      </c>
      <c r="H21" s="31">
        <v>2.3633000000000001E-2</v>
      </c>
      <c r="I21" s="31">
        <v>0.15073900000000001</v>
      </c>
      <c r="J21" s="76">
        <v>0.51195800000000002</v>
      </c>
      <c r="K21" s="31">
        <v>2.8509999999999998E-3</v>
      </c>
      <c r="L21" s="31">
        <v>6.8666000000000005E-2</v>
      </c>
      <c r="M21" s="76">
        <v>0.40870299999999998</v>
      </c>
      <c r="N21" s="31">
        <v>9.1799999999999998E-4</v>
      </c>
      <c r="O21" s="76">
        <v>1.3481E-2</v>
      </c>
      <c r="P21" s="76">
        <v>0.252027</v>
      </c>
    </row>
    <row r="22" spans="1:16" ht="13">
      <c r="A22" s="16" t="s">
        <v>54</v>
      </c>
      <c r="B22" s="31">
        <v>0.38158999999999998</v>
      </c>
      <c r="C22" s="31">
        <v>0.43859700000000001</v>
      </c>
      <c r="D22" s="76">
        <v>0.17174300000000001</v>
      </c>
      <c r="E22" s="31">
        <v>0.15268599999999999</v>
      </c>
      <c r="F22" s="31">
        <v>0.30362099999999997</v>
      </c>
      <c r="G22" s="76">
        <v>0.40075300000000003</v>
      </c>
      <c r="H22" s="31">
        <v>8.071E-3</v>
      </c>
      <c r="I22" s="31">
        <v>0.13953699999999999</v>
      </c>
      <c r="J22" s="76">
        <v>0.51632100000000003</v>
      </c>
      <c r="K22" s="31">
        <v>6.3E-5</v>
      </c>
      <c r="L22" s="31">
        <v>5.3397E-2</v>
      </c>
      <c r="M22" s="76">
        <v>0.43928099999999998</v>
      </c>
      <c r="N22" s="31">
        <v>4.2099999999999999E-4</v>
      </c>
      <c r="O22" s="76">
        <v>9.018E-3</v>
      </c>
      <c r="P22" s="76">
        <v>0.21219099999999999</v>
      </c>
    </row>
    <row r="23" spans="1:16" ht="13">
      <c r="A23" s="16" t="s">
        <v>55</v>
      </c>
      <c r="B23" s="31">
        <v>0.40906399999999998</v>
      </c>
      <c r="C23" s="31">
        <v>0.43949700000000003</v>
      </c>
      <c r="D23" s="76">
        <v>0.143453</v>
      </c>
      <c r="E23" s="31">
        <v>0.17609</v>
      </c>
      <c r="F23" s="31">
        <v>0.34853699999999999</v>
      </c>
      <c r="G23" s="76">
        <v>0.36185899999999999</v>
      </c>
      <c r="H23" s="31">
        <v>1.3247E-2</v>
      </c>
      <c r="I23" s="31">
        <v>0.169544</v>
      </c>
      <c r="J23" s="76">
        <v>0.49568499999999999</v>
      </c>
      <c r="K23" s="31">
        <v>1.6429999999999999E-3</v>
      </c>
      <c r="L23" s="31">
        <v>5.4356000000000002E-2</v>
      </c>
      <c r="M23" s="76">
        <v>0.44864500000000002</v>
      </c>
      <c r="N23" s="31">
        <v>0</v>
      </c>
      <c r="O23" s="76">
        <v>1.069E-2</v>
      </c>
      <c r="P23" s="76">
        <v>0.18626100000000001</v>
      </c>
    </row>
    <row r="24" spans="1:16" ht="13">
      <c r="A24" s="16" t="s">
        <v>56</v>
      </c>
      <c r="B24" s="31">
        <v>0.37751499999999999</v>
      </c>
      <c r="C24" s="31">
        <v>0.464945</v>
      </c>
      <c r="D24" s="76">
        <v>0.144758</v>
      </c>
      <c r="E24" s="31">
        <v>0.24499699999999999</v>
      </c>
      <c r="F24" s="31">
        <v>0.32568200000000003</v>
      </c>
      <c r="G24" s="76">
        <v>0.32199100000000003</v>
      </c>
      <c r="H24" s="31">
        <v>4.2169999999999999E-2</v>
      </c>
      <c r="I24" s="31">
        <v>0.17960799999999999</v>
      </c>
      <c r="J24" s="76">
        <v>0.46384599999999998</v>
      </c>
      <c r="K24" s="31">
        <v>1.6444E-2</v>
      </c>
      <c r="L24" s="31">
        <v>7.5644000000000003E-2</v>
      </c>
      <c r="M24" s="76">
        <v>0.437608</v>
      </c>
      <c r="N24" s="31">
        <v>0</v>
      </c>
      <c r="O24" s="76">
        <v>2.1121000000000001E-2</v>
      </c>
      <c r="P24" s="76">
        <v>0.23108500000000001</v>
      </c>
    </row>
    <row r="25" spans="1:16" ht="13">
      <c r="A25" s="16" t="s">
        <v>57</v>
      </c>
      <c r="B25" s="31">
        <v>0.58037099999999997</v>
      </c>
      <c r="C25" s="31">
        <v>0.33602900000000002</v>
      </c>
      <c r="D25" s="76">
        <v>7.9478999999999994E-2</v>
      </c>
      <c r="E25" s="31">
        <v>0.35187299999999999</v>
      </c>
      <c r="F25" s="31">
        <v>0.359875</v>
      </c>
      <c r="G25" s="76">
        <v>0.236677</v>
      </c>
      <c r="H25" s="31">
        <v>6.4934000000000006E-2</v>
      </c>
      <c r="I25" s="31">
        <v>0.27829599999999999</v>
      </c>
      <c r="J25" s="76">
        <v>0.47580899999999998</v>
      </c>
      <c r="K25" s="31">
        <v>1.0374E-2</v>
      </c>
      <c r="L25" s="31">
        <v>0.14312900000000001</v>
      </c>
      <c r="M25" s="76">
        <v>0.47671999999999998</v>
      </c>
      <c r="N25" s="31">
        <v>7.5799999999999999E-4</v>
      </c>
      <c r="O25" s="76">
        <v>3.3789E-2</v>
      </c>
      <c r="P25" s="76">
        <v>0.29147099999999998</v>
      </c>
    </row>
    <row r="26" spans="1:16" ht="13">
      <c r="A26" s="16" t="s">
        <v>58</v>
      </c>
      <c r="B26" s="31">
        <v>0.50287800000000005</v>
      </c>
      <c r="C26" s="31">
        <v>0.36285699999999999</v>
      </c>
      <c r="D26" s="76">
        <v>0.13030800000000001</v>
      </c>
      <c r="E26" s="31">
        <v>0.34417300000000001</v>
      </c>
      <c r="F26" s="31">
        <v>0.38289699999999999</v>
      </c>
      <c r="G26" s="76">
        <v>0.22844400000000001</v>
      </c>
      <c r="H26" s="31">
        <v>7.6980000000000007E-2</v>
      </c>
      <c r="I26" s="31">
        <v>0.29650300000000002</v>
      </c>
      <c r="J26" s="76">
        <v>0.44458900000000001</v>
      </c>
      <c r="K26" s="31">
        <v>1.4704999999999999E-2</v>
      </c>
      <c r="L26" s="31">
        <v>0.15295500000000001</v>
      </c>
      <c r="M26" s="76">
        <v>0.48727399999999998</v>
      </c>
      <c r="N26" s="31">
        <v>2.104E-3</v>
      </c>
      <c r="O26" s="76">
        <v>4.2299000000000003E-2</v>
      </c>
      <c r="P26" s="76">
        <v>0.30745400000000001</v>
      </c>
    </row>
    <row r="27" spans="1:16" ht="13">
      <c r="A27" s="16" t="s">
        <v>59</v>
      </c>
      <c r="B27" s="31">
        <v>0.44235999999999998</v>
      </c>
      <c r="C27" s="31">
        <v>0.41111700000000001</v>
      </c>
      <c r="D27" s="76">
        <v>0.13991500000000001</v>
      </c>
      <c r="E27" s="31">
        <v>0.15012200000000001</v>
      </c>
      <c r="F27" s="31">
        <v>0.350663</v>
      </c>
      <c r="G27" s="76">
        <v>0.37964599999999998</v>
      </c>
      <c r="H27" s="31">
        <v>8.633E-3</v>
      </c>
      <c r="I27" s="31">
        <v>0.146673</v>
      </c>
      <c r="J27" s="76">
        <v>0.51302499999999995</v>
      </c>
      <c r="K27" s="31">
        <v>1.8619999999999999E-3</v>
      </c>
      <c r="L27" s="31">
        <v>5.7833000000000002E-2</v>
      </c>
      <c r="M27" s="76">
        <v>0.426064</v>
      </c>
      <c r="N27" s="31">
        <v>3.3399999999999999E-4</v>
      </c>
      <c r="O27" s="76">
        <v>1.0251E-2</v>
      </c>
      <c r="P27" s="76">
        <v>0.22023200000000001</v>
      </c>
    </row>
    <row r="28" spans="1:16" ht="13">
      <c r="A28" s="16" t="s">
        <v>60</v>
      </c>
      <c r="B28" s="31">
        <v>0.52330600000000005</v>
      </c>
      <c r="C28" s="31">
        <v>0.36814200000000002</v>
      </c>
      <c r="D28" s="76">
        <v>0.10218099999999999</v>
      </c>
      <c r="E28" s="31">
        <v>0.23371</v>
      </c>
      <c r="F28" s="31">
        <v>0.37760500000000002</v>
      </c>
      <c r="G28" s="76">
        <v>0.32170399999999999</v>
      </c>
      <c r="H28" s="31">
        <v>4.6066000000000003E-2</v>
      </c>
      <c r="I28" s="31">
        <v>0.222138</v>
      </c>
      <c r="J28" s="76">
        <v>0.49658099999999999</v>
      </c>
      <c r="K28" s="31">
        <v>6.6270000000000001E-3</v>
      </c>
      <c r="L28" s="31">
        <v>0.10392999999999999</v>
      </c>
      <c r="M28" s="76">
        <v>0.46994900000000001</v>
      </c>
      <c r="N28" s="31">
        <v>1.6570000000000001E-3</v>
      </c>
      <c r="O28" s="76">
        <v>2.6010999999999999E-2</v>
      </c>
      <c r="P28" s="76">
        <v>0.29922399999999999</v>
      </c>
    </row>
    <row r="29" spans="1:16" ht="13">
      <c r="A29" s="16" t="s">
        <v>61</v>
      </c>
      <c r="B29" s="31">
        <v>0.455127</v>
      </c>
      <c r="C29" s="31">
        <v>0.414381</v>
      </c>
      <c r="D29" s="76">
        <v>0.121687</v>
      </c>
      <c r="E29" s="31">
        <v>0.16710800000000001</v>
      </c>
      <c r="F29" s="31">
        <v>0.346916</v>
      </c>
      <c r="G29" s="76">
        <v>0.35201500000000002</v>
      </c>
      <c r="H29" s="31">
        <v>6.0099999999999997E-3</v>
      </c>
      <c r="I29" s="31">
        <v>0.11081199999999999</v>
      </c>
      <c r="J29" s="76">
        <v>0.540246</v>
      </c>
      <c r="K29" s="31">
        <v>1.64E-3</v>
      </c>
      <c r="L29" s="31">
        <v>3.8556E-2</v>
      </c>
      <c r="M29" s="76">
        <v>0.38423200000000002</v>
      </c>
      <c r="N29" s="31">
        <v>0</v>
      </c>
      <c r="O29" s="76">
        <v>9.0980000000000002E-3</v>
      </c>
      <c r="P29" s="76">
        <v>0.19948099999999999</v>
      </c>
    </row>
    <row r="30" spans="1:16" ht="13">
      <c r="A30" s="16" t="s">
        <v>62</v>
      </c>
      <c r="B30" s="31">
        <v>0.468918</v>
      </c>
      <c r="C30" s="31">
        <v>0.39854899999999999</v>
      </c>
      <c r="D30" s="76">
        <v>0.12310699999999999</v>
      </c>
      <c r="E30" s="31">
        <v>0.213091</v>
      </c>
      <c r="F30" s="31">
        <v>0.33712399999999998</v>
      </c>
      <c r="G30" s="76">
        <v>0.34351999999999999</v>
      </c>
      <c r="H30" s="31">
        <v>1.8440000000000002E-2</v>
      </c>
      <c r="I30" s="31">
        <v>0.163857</v>
      </c>
      <c r="J30" s="76">
        <v>0.52727400000000002</v>
      </c>
      <c r="K30" s="31">
        <v>3.2599999999999999E-3</v>
      </c>
      <c r="L30" s="31">
        <v>7.5799000000000005E-2</v>
      </c>
      <c r="M30" s="76">
        <v>0.45007599999999998</v>
      </c>
      <c r="N30" s="31">
        <v>8.1000000000000004E-5</v>
      </c>
      <c r="O30" s="76">
        <v>1.4002000000000001E-2</v>
      </c>
      <c r="P30" s="76">
        <v>0.240289</v>
      </c>
    </row>
    <row r="31" spans="1:16" ht="13">
      <c r="A31" s="16" t="s">
        <v>63</v>
      </c>
      <c r="B31" s="31">
        <v>0.46799800000000003</v>
      </c>
      <c r="C31" s="31">
        <v>0.41729300000000003</v>
      </c>
      <c r="D31" s="76">
        <v>0.108084</v>
      </c>
      <c r="E31" s="31">
        <v>0.267515</v>
      </c>
      <c r="F31" s="31">
        <v>0.36370799999999998</v>
      </c>
      <c r="G31" s="76">
        <v>0.27608199999999999</v>
      </c>
      <c r="H31" s="31">
        <v>4.2493999999999997E-2</v>
      </c>
      <c r="I31" s="31">
        <v>0.21732399999999999</v>
      </c>
      <c r="J31" s="76">
        <v>0.47694399999999998</v>
      </c>
      <c r="K31" s="31">
        <v>1.0245000000000001E-2</v>
      </c>
      <c r="L31" s="31">
        <v>0.121895</v>
      </c>
      <c r="M31" s="76">
        <v>0.447573</v>
      </c>
      <c r="N31" s="31">
        <v>0</v>
      </c>
      <c r="O31" s="76">
        <v>3.3613999999999998E-2</v>
      </c>
      <c r="P31" s="76">
        <v>0.234182</v>
      </c>
    </row>
    <row r="32" spans="1:16" ht="13">
      <c r="A32" s="16" t="s">
        <v>64</v>
      </c>
      <c r="B32" s="31">
        <v>0.51561999999999997</v>
      </c>
      <c r="C32" s="31">
        <v>0.38344299999999998</v>
      </c>
      <c r="D32" s="76">
        <v>9.1186000000000003E-2</v>
      </c>
      <c r="E32" s="31">
        <v>0.230655</v>
      </c>
      <c r="F32" s="31">
        <v>0.35332599999999997</v>
      </c>
      <c r="G32" s="76">
        <v>0.32822600000000002</v>
      </c>
      <c r="H32" s="31">
        <v>1.83E-2</v>
      </c>
      <c r="I32" s="31">
        <v>0.19939399999999999</v>
      </c>
      <c r="J32" s="76">
        <v>0.52255600000000002</v>
      </c>
      <c r="K32" s="31">
        <v>5.1399999999999996E-3</v>
      </c>
      <c r="L32" s="31">
        <v>8.1720000000000001E-2</v>
      </c>
      <c r="M32" s="76">
        <v>0.46241599999999999</v>
      </c>
      <c r="N32" s="31">
        <v>0</v>
      </c>
      <c r="O32" s="76">
        <v>1.7932E-2</v>
      </c>
      <c r="P32" s="76">
        <v>0.27145000000000002</v>
      </c>
    </row>
    <row r="33" spans="1:16" ht="13">
      <c r="A33" s="16" t="s">
        <v>6</v>
      </c>
      <c r="B33" s="31">
        <v>0.58084599999999997</v>
      </c>
      <c r="C33" s="31">
        <v>0.34600399999999998</v>
      </c>
      <c r="D33" s="76">
        <v>6.9617999999999999E-2</v>
      </c>
      <c r="E33" s="31">
        <v>0.281134</v>
      </c>
      <c r="F33" s="31">
        <v>0.41303699999999999</v>
      </c>
      <c r="G33" s="76">
        <v>0.249393</v>
      </c>
      <c r="H33" s="31">
        <v>3.4460999999999999E-2</v>
      </c>
      <c r="I33" s="31">
        <v>0.25405100000000003</v>
      </c>
      <c r="J33" s="76">
        <v>0.48581600000000003</v>
      </c>
      <c r="K33" s="31">
        <v>4.4429999999999999E-3</v>
      </c>
      <c r="L33" s="31">
        <v>0.13353000000000001</v>
      </c>
      <c r="M33" s="76">
        <v>0.45413799999999999</v>
      </c>
      <c r="N33" s="31">
        <v>0</v>
      </c>
      <c r="O33" s="76">
        <v>2.0593E-2</v>
      </c>
      <c r="P33" s="76">
        <v>0.20340800000000001</v>
      </c>
    </row>
    <row r="34" spans="1:16" ht="13">
      <c r="A34" s="16" t="s">
        <v>65</v>
      </c>
      <c r="B34" s="31">
        <v>0.55681800000000004</v>
      </c>
      <c r="C34" s="31">
        <v>0.36446400000000001</v>
      </c>
      <c r="D34" s="76">
        <v>7.7870999999999996E-2</v>
      </c>
      <c r="E34" s="31">
        <v>0.30351</v>
      </c>
      <c r="F34" s="31">
        <v>0.35210599999999997</v>
      </c>
      <c r="G34" s="76">
        <v>0.30253600000000003</v>
      </c>
      <c r="H34" s="31">
        <v>2.5484E-2</v>
      </c>
      <c r="I34" s="31">
        <v>0.29233599999999998</v>
      </c>
      <c r="J34" s="76">
        <v>0.49056300000000003</v>
      </c>
      <c r="K34" s="31">
        <v>4.8859999999999997E-3</v>
      </c>
      <c r="L34" s="31">
        <v>0.14362</v>
      </c>
      <c r="M34" s="76">
        <v>0.461507</v>
      </c>
      <c r="N34" s="31">
        <v>0</v>
      </c>
      <c r="O34" s="76">
        <v>1.8046E-2</v>
      </c>
      <c r="P34" s="76">
        <v>0.289414</v>
      </c>
    </row>
    <row r="35" spans="1:16" ht="13">
      <c r="A35" s="16" t="s">
        <v>66</v>
      </c>
      <c r="B35" s="31">
        <v>0.61747099999999999</v>
      </c>
      <c r="C35" s="31">
        <v>0.31227700000000003</v>
      </c>
      <c r="D35" s="76">
        <v>6.6533999999999996E-2</v>
      </c>
      <c r="E35" s="31">
        <v>0.38755400000000001</v>
      </c>
      <c r="F35" s="31">
        <v>0.378523</v>
      </c>
      <c r="G35" s="76">
        <v>0.20094899999999999</v>
      </c>
      <c r="H35" s="31">
        <v>6.9103999999999999E-2</v>
      </c>
      <c r="I35" s="31">
        <v>0.28017300000000001</v>
      </c>
      <c r="J35" s="76">
        <v>0.47822100000000001</v>
      </c>
      <c r="K35" s="31">
        <v>1.2500000000000001E-2</v>
      </c>
      <c r="L35" s="31">
        <v>0.13098799999999999</v>
      </c>
      <c r="M35" s="76">
        <v>0.45942699999999997</v>
      </c>
      <c r="N35" s="31">
        <v>1.0970000000000001E-3</v>
      </c>
      <c r="O35" s="76">
        <v>4.0554E-2</v>
      </c>
      <c r="P35" s="76">
        <v>0.28007700000000002</v>
      </c>
    </row>
    <row r="36" spans="1:16" ht="13">
      <c r="A36" s="16" t="s">
        <v>67</v>
      </c>
      <c r="B36" s="31">
        <v>0.362153</v>
      </c>
      <c r="C36" s="31">
        <v>0.43212800000000001</v>
      </c>
      <c r="D36" s="76">
        <v>0.194994</v>
      </c>
      <c r="E36" s="31">
        <v>0.17143700000000001</v>
      </c>
      <c r="F36" s="31">
        <v>0.349356</v>
      </c>
      <c r="G36" s="76">
        <v>0.36161100000000002</v>
      </c>
      <c r="H36" s="31">
        <v>1.0129000000000001E-2</v>
      </c>
      <c r="I36" s="89">
        <v>0.13847000000000001</v>
      </c>
      <c r="J36" s="76">
        <v>0.52484500000000001</v>
      </c>
      <c r="K36" s="89">
        <v>1.335E-3</v>
      </c>
      <c r="L36" s="31">
        <v>5.6508000000000003E-2</v>
      </c>
      <c r="M36" s="76">
        <v>0.38037199999999999</v>
      </c>
      <c r="N36" s="31">
        <v>0</v>
      </c>
      <c r="O36" s="76">
        <v>1.1592999999999999E-2</v>
      </c>
      <c r="P36" s="76">
        <v>0.19738600000000001</v>
      </c>
    </row>
    <row r="37" spans="1:16" ht="13">
      <c r="A37" s="16" t="s">
        <v>68</v>
      </c>
      <c r="B37" s="31">
        <v>0.47842899999999999</v>
      </c>
      <c r="C37" s="31">
        <v>0.39680700000000002</v>
      </c>
      <c r="D37" s="76">
        <v>0.121115</v>
      </c>
      <c r="E37" s="31">
        <v>0.30506</v>
      </c>
      <c r="F37" s="31">
        <v>0.37681599999999998</v>
      </c>
      <c r="G37" s="76">
        <v>0.25935599999999998</v>
      </c>
      <c r="H37" s="31">
        <v>7.2035000000000002E-2</v>
      </c>
      <c r="I37" s="31">
        <v>0.26834200000000002</v>
      </c>
      <c r="J37" s="76">
        <v>0.44891700000000001</v>
      </c>
      <c r="K37" s="31">
        <v>1.6254999999999999E-2</v>
      </c>
      <c r="L37" s="31">
        <v>0.15</v>
      </c>
      <c r="M37" s="76">
        <v>0.48207299999999997</v>
      </c>
      <c r="N37" s="31">
        <v>1.804E-3</v>
      </c>
      <c r="O37" s="76">
        <v>4.7954999999999998E-2</v>
      </c>
      <c r="P37" s="76">
        <v>0.30340499999999998</v>
      </c>
    </row>
    <row r="38" spans="1:16" ht="13">
      <c r="A38" s="16" t="s">
        <v>69</v>
      </c>
      <c r="B38" s="31">
        <v>0.494562</v>
      </c>
      <c r="C38" s="31">
        <v>0.398391</v>
      </c>
      <c r="D38" s="76">
        <v>0.101177</v>
      </c>
      <c r="E38" s="31">
        <v>0.184282</v>
      </c>
      <c r="F38" s="31">
        <v>0.36681000000000002</v>
      </c>
      <c r="G38" s="76">
        <v>0.348908</v>
      </c>
      <c r="H38" s="31">
        <v>1.9525000000000001E-2</v>
      </c>
      <c r="I38" s="31">
        <v>0.17300499999999999</v>
      </c>
      <c r="J38" s="76">
        <v>0.51495999999999997</v>
      </c>
      <c r="K38" s="31">
        <v>3.4680000000000002E-3</v>
      </c>
      <c r="L38" s="31">
        <v>5.8498000000000001E-2</v>
      </c>
      <c r="M38" s="76">
        <v>0.41603299999999999</v>
      </c>
      <c r="N38" s="31">
        <v>1.15E-4</v>
      </c>
      <c r="O38" s="76">
        <v>1.4833000000000001E-2</v>
      </c>
      <c r="P38" s="76">
        <v>0.19789300000000001</v>
      </c>
    </row>
    <row r="39" spans="1:16" ht="13">
      <c r="A39" s="16" t="s">
        <v>70</v>
      </c>
      <c r="B39" s="31">
        <v>0.46914899999999998</v>
      </c>
      <c r="C39" s="31">
        <v>0.404279</v>
      </c>
      <c r="D39" s="76">
        <v>0.117953</v>
      </c>
      <c r="E39" s="31">
        <v>0.165412</v>
      </c>
      <c r="F39" s="31">
        <v>0.31326399999999999</v>
      </c>
      <c r="G39" s="76">
        <v>0.40656199999999998</v>
      </c>
      <c r="H39" s="31">
        <v>1.3081000000000001E-2</v>
      </c>
      <c r="I39" s="31">
        <v>0.15620800000000001</v>
      </c>
      <c r="J39" s="76">
        <v>0.49621199999999999</v>
      </c>
      <c r="K39" s="31">
        <v>1.078E-3</v>
      </c>
      <c r="L39" s="31">
        <v>6.5889000000000003E-2</v>
      </c>
      <c r="M39" s="76">
        <v>0.51844400000000002</v>
      </c>
      <c r="N39" s="31">
        <v>0</v>
      </c>
      <c r="O39" s="76">
        <v>1.4596E-2</v>
      </c>
      <c r="P39" s="76">
        <v>0.29423500000000002</v>
      </c>
    </row>
    <row r="40" spans="1:16" ht="13">
      <c r="A40" s="16" t="s">
        <v>71</v>
      </c>
      <c r="B40" s="31">
        <v>0.44192799999999999</v>
      </c>
      <c r="C40" s="31">
        <v>0.40998600000000002</v>
      </c>
      <c r="D40" s="76">
        <v>0.141681</v>
      </c>
      <c r="E40" s="31">
        <v>0.15203</v>
      </c>
      <c r="F40" s="31">
        <v>0.34670099999999998</v>
      </c>
      <c r="G40" s="76">
        <v>0.37643900000000002</v>
      </c>
      <c r="H40" s="31">
        <v>1.6230000000000001E-2</v>
      </c>
      <c r="I40" s="31">
        <v>0.154337</v>
      </c>
      <c r="J40" s="76">
        <v>0.51250499999999999</v>
      </c>
      <c r="K40" s="31">
        <v>2.8630000000000001E-3</v>
      </c>
      <c r="L40" s="31">
        <v>6.7313999999999999E-2</v>
      </c>
      <c r="M40" s="76">
        <v>0.43519999999999998</v>
      </c>
      <c r="N40" s="31">
        <v>0</v>
      </c>
      <c r="O40" s="76">
        <v>1.3398E-2</v>
      </c>
      <c r="P40" s="76">
        <v>0.23292199999999999</v>
      </c>
    </row>
    <row r="41" spans="1:16" ht="13">
      <c r="A41" s="16" t="s">
        <v>72</v>
      </c>
      <c r="B41" s="31">
        <v>0.49659500000000001</v>
      </c>
      <c r="C41" s="31">
        <v>0.39050299999999999</v>
      </c>
      <c r="D41" s="76">
        <v>0.10497099999999999</v>
      </c>
      <c r="E41" s="31">
        <v>0.19572500000000001</v>
      </c>
      <c r="F41" s="31">
        <v>0.36477799999999999</v>
      </c>
      <c r="G41" s="76">
        <v>0.34919699999999998</v>
      </c>
      <c r="H41" s="31">
        <v>1.7488E-2</v>
      </c>
      <c r="I41" s="31">
        <v>0.15460699999999999</v>
      </c>
      <c r="J41" s="76">
        <v>0.53581500000000004</v>
      </c>
      <c r="K41" s="31">
        <v>2.7299999999999998E-3</v>
      </c>
      <c r="L41" s="31">
        <v>6.2114999999999997E-2</v>
      </c>
      <c r="M41" s="76">
        <v>0.43938300000000002</v>
      </c>
      <c r="N41" s="31">
        <v>0</v>
      </c>
      <c r="O41" s="76">
        <v>1.1682E-2</v>
      </c>
      <c r="P41" s="76">
        <v>0.21232000000000001</v>
      </c>
    </row>
    <row r="42" spans="1:16" ht="13">
      <c r="A42" s="16" t="s">
        <v>73</v>
      </c>
      <c r="B42" s="31">
        <v>0.49986900000000001</v>
      </c>
      <c r="C42" s="31">
        <v>0.41817100000000001</v>
      </c>
      <c r="D42" s="76">
        <v>7.9504000000000005E-2</v>
      </c>
      <c r="E42" s="31">
        <v>0.28804400000000002</v>
      </c>
      <c r="F42" s="31">
        <v>0.37762699999999999</v>
      </c>
      <c r="G42" s="76">
        <v>0.277476</v>
      </c>
      <c r="H42" s="31">
        <v>4.9546E-2</v>
      </c>
      <c r="I42" s="31">
        <v>0.23599000000000001</v>
      </c>
      <c r="J42" s="76">
        <v>0.46224300000000001</v>
      </c>
      <c r="K42" s="31">
        <v>4.7869999999999996E-3</v>
      </c>
      <c r="L42" s="31">
        <v>8.6026000000000005E-2</v>
      </c>
      <c r="M42" s="76">
        <v>0.43976500000000002</v>
      </c>
      <c r="N42" s="31">
        <v>4.3100000000000001E-4</v>
      </c>
      <c r="O42" s="76">
        <v>2.4507999999999999E-2</v>
      </c>
      <c r="P42" s="76">
        <v>0.25013400000000002</v>
      </c>
    </row>
    <row r="43" spans="1:16" ht="13">
      <c r="A43" s="16" t="s">
        <v>74</v>
      </c>
      <c r="B43" s="31">
        <v>0.50156999999999996</v>
      </c>
      <c r="C43" s="31">
        <v>0.38378099999999998</v>
      </c>
      <c r="D43" s="76">
        <v>0.10840900000000001</v>
      </c>
      <c r="E43" s="31">
        <v>0.20983599999999999</v>
      </c>
      <c r="F43" s="31">
        <v>0.362427</v>
      </c>
      <c r="G43" s="76">
        <v>0.32797900000000002</v>
      </c>
      <c r="H43" s="31">
        <v>3.8772000000000001E-2</v>
      </c>
      <c r="I43" s="31">
        <v>0.173651</v>
      </c>
      <c r="J43" s="76">
        <v>0.51192899999999997</v>
      </c>
      <c r="K43" s="31">
        <v>2.542E-3</v>
      </c>
      <c r="L43" s="31">
        <v>8.8170999999999999E-2</v>
      </c>
      <c r="M43" s="76">
        <v>0.46564100000000003</v>
      </c>
      <c r="N43" s="31">
        <v>3.8200000000000002E-4</v>
      </c>
      <c r="O43" s="76">
        <v>2.0322E-2</v>
      </c>
      <c r="P43" s="76">
        <v>0.26175100000000001</v>
      </c>
    </row>
    <row r="44" spans="1:16" ht="13">
      <c r="A44" s="16" t="s">
        <v>75</v>
      </c>
      <c r="B44" s="31">
        <v>0.45780500000000002</v>
      </c>
      <c r="C44" s="31">
        <v>0.39624700000000002</v>
      </c>
      <c r="D44" s="76">
        <v>0.137625</v>
      </c>
      <c r="E44" s="31">
        <v>0.22142200000000001</v>
      </c>
      <c r="F44" s="31">
        <v>0.45346199999999998</v>
      </c>
      <c r="G44" s="76">
        <v>0.256994</v>
      </c>
      <c r="H44" s="31">
        <v>2.9246999999999999E-2</v>
      </c>
      <c r="I44" s="31">
        <v>0.24732499999999999</v>
      </c>
      <c r="J44" s="76">
        <v>0.47336299999999998</v>
      </c>
      <c r="K44" s="31">
        <v>0</v>
      </c>
      <c r="L44" s="31">
        <v>8.4085999999999994E-2</v>
      </c>
      <c r="M44" s="76">
        <v>0.47266000000000002</v>
      </c>
      <c r="N44" s="31">
        <v>3.2520000000000001E-3</v>
      </c>
      <c r="O44" s="76">
        <v>1.7711000000000001E-2</v>
      </c>
      <c r="P44" s="76">
        <v>0.23071800000000001</v>
      </c>
    </row>
    <row r="45" spans="1:16" ht="13">
      <c r="A45" s="16" t="s">
        <v>76</v>
      </c>
      <c r="B45" s="31">
        <v>0.48850700000000002</v>
      </c>
      <c r="C45" s="31">
        <v>0.39668599999999998</v>
      </c>
      <c r="D45" s="76">
        <v>0.107215</v>
      </c>
      <c r="E45" s="31">
        <v>0.19681399999999999</v>
      </c>
      <c r="F45" s="31">
        <v>0.33730399999999999</v>
      </c>
      <c r="G45" s="76">
        <v>0.36202400000000001</v>
      </c>
      <c r="H45" s="31">
        <v>7.2040000000000003E-3</v>
      </c>
      <c r="I45" s="31">
        <v>0.17749100000000001</v>
      </c>
      <c r="J45" s="76">
        <v>0.54047500000000004</v>
      </c>
      <c r="K45" s="31">
        <v>9.3899999999999995E-4</v>
      </c>
      <c r="L45" s="31">
        <v>6.0408000000000003E-2</v>
      </c>
      <c r="M45" s="76">
        <v>0.42976599999999998</v>
      </c>
      <c r="N45" s="31">
        <v>0</v>
      </c>
      <c r="O45" s="76">
        <v>2.0951000000000001E-2</v>
      </c>
      <c r="P45" s="76">
        <v>0.210342</v>
      </c>
    </row>
    <row r="46" spans="1:16" ht="13">
      <c r="A46" s="16" t="s">
        <v>77</v>
      </c>
      <c r="B46" s="31">
        <v>0.48011900000000002</v>
      </c>
      <c r="C46" s="31">
        <v>0.389872</v>
      </c>
      <c r="D46" s="76">
        <v>0.123905</v>
      </c>
      <c r="E46" s="31">
        <v>0.28435899999999997</v>
      </c>
      <c r="F46" s="31">
        <v>0.31370599999999998</v>
      </c>
      <c r="G46" s="76">
        <v>0.31558599999999998</v>
      </c>
      <c r="H46" s="31">
        <v>2.6481999999999999E-2</v>
      </c>
      <c r="I46" s="31">
        <v>0.172626</v>
      </c>
      <c r="J46" s="76">
        <v>0.53143399999999996</v>
      </c>
      <c r="K46" s="31">
        <v>1.4569E-2</v>
      </c>
      <c r="L46" s="31">
        <v>6.8253999999999995E-2</v>
      </c>
      <c r="M46" s="76">
        <v>0.40243400000000001</v>
      </c>
      <c r="N46" s="31">
        <v>0</v>
      </c>
      <c r="O46" s="76">
        <v>3.5100000000000001E-3</v>
      </c>
      <c r="P46" s="76">
        <v>0.19844200000000001</v>
      </c>
    </row>
    <row r="47" spans="1:16" ht="13">
      <c r="A47" s="16" t="s">
        <v>78</v>
      </c>
      <c r="B47" s="31">
        <v>0.49738199999999999</v>
      </c>
      <c r="C47" s="31">
        <v>0.38905299999999998</v>
      </c>
      <c r="D47" s="76">
        <v>0.109678</v>
      </c>
      <c r="E47" s="31">
        <v>0.182447</v>
      </c>
      <c r="F47" s="31">
        <v>0.37100100000000003</v>
      </c>
      <c r="G47" s="76">
        <v>0.34105600000000003</v>
      </c>
      <c r="H47" s="31">
        <v>1.9955000000000001E-2</v>
      </c>
      <c r="I47" s="31">
        <v>0.14948700000000001</v>
      </c>
      <c r="J47" s="76">
        <v>0.50550899999999999</v>
      </c>
      <c r="K47" s="31">
        <v>2.32E-4</v>
      </c>
      <c r="L47" s="31">
        <v>4.9329999999999999E-2</v>
      </c>
      <c r="M47" s="76">
        <v>0.41043400000000002</v>
      </c>
      <c r="N47" s="31">
        <v>3.2200000000000002E-4</v>
      </c>
      <c r="O47" s="76">
        <v>1.1821999999999999E-2</v>
      </c>
      <c r="P47" s="76">
        <v>0.18757699999999999</v>
      </c>
    </row>
    <row r="48" spans="1:16" ht="13">
      <c r="A48" s="16" t="s">
        <v>79</v>
      </c>
      <c r="B48" s="31">
        <v>0.61458699999999999</v>
      </c>
      <c r="C48" s="31">
        <v>0.31114799999999998</v>
      </c>
      <c r="D48" s="76">
        <v>6.8624000000000004E-2</v>
      </c>
      <c r="E48" s="31">
        <v>0.22534199999999999</v>
      </c>
      <c r="F48" s="31">
        <v>0.38007800000000003</v>
      </c>
      <c r="G48" s="76">
        <v>0.32253100000000001</v>
      </c>
      <c r="H48" s="31">
        <v>2.9644E-2</v>
      </c>
      <c r="I48" s="31">
        <v>0.23453599999999999</v>
      </c>
      <c r="J48" s="76">
        <v>0.52795899999999996</v>
      </c>
      <c r="K48" s="31">
        <v>6.9389999999999999E-3</v>
      </c>
      <c r="L48" s="31">
        <v>0.10634299999999999</v>
      </c>
      <c r="M48" s="76">
        <v>0.45323099999999999</v>
      </c>
      <c r="N48" s="31">
        <v>2.9E-4</v>
      </c>
      <c r="O48" s="76">
        <v>2.3165999999999999E-2</v>
      </c>
      <c r="P48" s="76">
        <v>0.22559199999999999</v>
      </c>
    </row>
    <row r="49" spans="1:16" ht="13">
      <c r="A49" s="16" t="s">
        <v>80</v>
      </c>
      <c r="B49" s="31">
        <v>0.60529100000000002</v>
      </c>
      <c r="C49" s="31">
        <v>0.31748399999999999</v>
      </c>
      <c r="D49" s="76">
        <v>7.1663000000000004E-2</v>
      </c>
      <c r="E49" s="31">
        <v>0.28875899999999999</v>
      </c>
      <c r="F49" s="31">
        <v>0.36839899999999998</v>
      </c>
      <c r="G49" s="76">
        <v>0.27050400000000002</v>
      </c>
      <c r="H49" s="31">
        <v>4.9866000000000001E-2</v>
      </c>
      <c r="I49" s="31">
        <v>0.22559100000000001</v>
      </c>
      <c r="J49" s="76">
        <v>0.47250999999999999</v>
      </c>
      <c r="K49" s="31">
        <v>8.1650000000000004E-3</v>
      </c>
      <c r="L49" s="31">
        <v>9.4243999999999994E-2</v>
      </c>
      <c r="M49" s="76">
        <v>0.45578800000000003</v>
      </c>
      <c r="N49" s="31">
        <v>4.3100000000000001E-4</v>
      </c>
      <c r="O49" s="76">
        <v>2.3525000000000001E-2</v>
      </c>
      <c r="P49" s="76">
        <v>0.226104</v>
      </c>
    </row>
    <row r="50" spans="1:16" ht="13">
      <c r="A50" s="16" t="s">
        <v>81</v>
      </c>
      <c r="B50" s="31">
        <v>0.41656500000000002</v>
      </c>
      <c r="C50" s="31">
        <v>0.45807900000000001</v>
      </c>
      <c r="D50" s="76">
        <v>0.120493</v>
      </c>
      <c r="E50" s="31">
        <v>0.29034900000000002</v>
      </c>
      <c r="F50" s="31">
        <v>0.374193</v>
      </c>
      <c r="G50" s="76">
        <v>0.27363700000000002</v>
      </c>
      <c r="H50" s="31">
        <v>3.5886000000000001E-2</v>
      </c>
      <c r="I50" s="31">
        <v>0.210289</v>
      </c>
      <c r="J50" s="76">
        <v>0.53612599999999999</v>
      </c>
      <c r="K50" s="31">
        <v>1.7405E-2</v>
      </c>
      <c r="L50" s="31">
        <v>8.5639000000000007E-2</v>
      </c>
      <c r="M50" s="76">
        <v>0.45845799999999998</v>
      </c>
      <c r="N50" s="31">
        <v>0</v>
      </c>
      <c r="O50" s="76">
        <v>3.1389E-2</v>
      </c>
      <c r="P50" s="76">
        <v>0.30590000000000001</v>
      </c>
    </row>
    <row r="51" spans="1:16" ht="13">
      <c r="A51" s="16" t="s">
        <v>82</v>
      </c>
      <c r="B51" s="31">
        <v>0.52243600000000001</v>
      </c>
      <c r="C51" s="31">
        <v>0.37232100000000001</v>
      </c>
      <c r="D51" s="76">
        <v>0.100345</v>
      </c>
      <c r="E51" s="31">
        <v>0.27942600000000001</v>
      </c>
      <c r="F51" s="31">
        <v>0.35565400000000003</v>
      </c>
      <c r="G51" s="76">
        <v>0.290045</v>
      </c>
      <c r="H51" s="31">
        <v>4.6730000000000001E-2</v>
      </c>
      <c r="I51" s="31">
        <v>0.248639</v>
      </c>
      <c r="J51" s="76">
        <v>0.47493000000000002</v>
      </c>
      <c r="K51" s="31">
        <v>7.2849999999999998E-3</v>
      </c>
      <c r="L51" s="31">
        <v>0.10659399999999999</v>
      </c>
      <c r="M51" s="76">
        <v>0.44675500000000001</v>
      </c>
      <c r="N51" s="31">
        <v>9.6000000000000002E-4</v>
      </c>
      <c r="O51" s="76">
        <v>3.6906000000000001E-2</v>
      </c>
      <c r="P51" s="76">
        <v>0.29303400000000002</v>
      </c>
    </row>
    <row r="52" spans="1:16" ht="13">
      <c r="A52" s="16" t="s">
        <v>83</v>
      </c>
      <c r="B52" s="31">
        <v>0.54349499999999995</v>
      </c>
      <c r="C52" s="31">
        <v>0.36519499999999999</v>
      </c>
      <c r="D52" s="76">
        <v>8.7221000000000007E-2</v>
      </c>
      <c r="E52" s="31">
        <v>0.33348499999999998</v>
      </c>
      <c r="F52" s="31">
        <v>0.37506099999999998</v>
      </c>
      <c r="G52" s="76">
        <v>0.23821000000000001</v>
      </c>
      <c r="H52" s="31">
        <v>6.7401000000000003E-2</v>
      </c>
      <c r="I52" s="31">
        <v>0.287159</v>
      </c>
      <c r="J52" s="76">
        <v>0.46104000000000001</v>
      </c>
      <c r="K52" s="31">
        <v>7.8309999999999994E-3</v>
      </c>
      <c r="L52" s="31">
        <v>0.138465</v>
      </c>
      <c r="M52" s="76">
        <v>0.47342899999999999</v>
      </c>
      <c r="N52" s="31">
        <v>6.9099999999999999E-4</v>
      </c>
      <c r="O52" s="76">
        <v>3.8031000000000002E-2</v>
      </c>
      <c r="P52" s="76">
        <v>0.278698</v>
      </c>
    </row>
    <row r="53" spans="1:16" ht="13">
      <c r="A53" s="16" t="s">
        <v>84</v>
      </c>
      <c r="B53" s="31">
        <v>0.32592700000000002</v>
      </c>
      <c r="C53" s="31">
        <v>0.479545</v>
      </c>
      <c r="D53" s="76">
        <v>0.182922</v>
      </c>
      <c r="E53" s="31">
        <v>9.4768000000000005E-2</v>
      </c>
      <c r="F53" s="93">
        <v>0.29120499999999999</v>
      </c>
      <c r="G53" s="76">
        <v>0.44087599999999999</v>
      </c>
      <c r="H53" s="31">
        <v>1.0508E-2</v>
      </c>
      <c r="I53" s="31">
        <v>0.119947</v>
      </c>
      <c r="J53" s="76">
        <v>0.52163400000000004</v>
      </c>
      <c r="K53" s="31">
        <v>0</v>
      </c>
      <c r="L53" s="31">
        <v>5.7352E-2</v>
      </c>
      <c r="M53" s="76">
        <v>0.42579699999999998</v>
      </c>
      <c r="N53" s="31">
        <v>0</v>
      </c>
      <c r="O53" s="76">
        <v>5.6880000000000003E-3</v>
      </c>
      <c r="P53" s="76">
        <v>0.25458399999999998</v>
      </c>
    </row>
    <row r="54" spans="1:16" ht="13">
      <c r="A54" s="16" t="s">
        <v>85</v>
      </c>
      <c r="B54" s="31">
        <v>0.50831000000000004</v>
      </c>
      <c r="C54" s="31">
        <v>0.38359300000000002</v>
      </c>
      <c r="D54" s="76">
        <v>0.10244399999999999</v>
      </c>
      <c r="E54" s="31">
        <v>0.186419</v>
      </c>
      <c r="F54" s="93">
        <v>0.34139199999999997</v>
      </c>
      <c r="G54" s="76">
        <v>0.35636600000000002</v>
      </c>
      <c r="H54" s="31">
        <v>1.9671000000000001E-2</v>
      </c>
      <c r="I54" s="31">
        <v>0.18329400000000001</v>
      </c>
      <c r="J54" s="76">
        <v>0.51294399999999996</v>
      </c>
      <c r="K54" s="31">
        <v>2.2929999999999999E-3</v>
      </c>
      <c r="L54" s="31">
        <v>8.8535000000000003E-2</v>
      </c>
      <c r="M54" s="76">
        <v>0.45380599999999999</v>
      </c>
      <c r="N54" s="31">
        <v>9.3400000000000004E-4</v>
      </c>
      <c r="O54" s="76">
        <v>2.4004000000000001E-2</v>
      </c>
      <c r="P54" s="76">
        <v>0.258326</v>
      </c>
    </row>
    <row r="55" spans="1:16" ht="13">
      <c r="A55" s="16" t="s">
        <v>86</v>
      </c>
      <c r="B55" s="31">
        <v>0.58435000000000004</v>
      </c>
      <c r="C55" s="31">
        <v>0.32511099999999998</v>
      </c>
      <c r="D55" s="76">
        <v>8.4248000000000003E-2</v>
      </c>
      <c r="E55" s="31">
        <v>0.26940999999999998</v>
      </c>
      <c r="F55" s="93">
        <v>0.27656199999999997</v>
      </c>
      <c r="G55" s="76">
        <v>0.36605700000000002</v>
      </c>
      <c r="H55" s="31">
        <v>9.4839999999999994E-3</v>
      </c>
      <c r="I55" s="31">
        <v>0.17135600000000001</v>
      </c>
      <c r="J55" s="76">
        <v>0.48214099999999999</v>
      </c>
      <c r="K55" s="31">
        <v>4.934E-3</v>
      </c>
      <c r="L55" s="31">
        <v>0.104488</v>
      </c>
      <c r="M55" s="76">
        <v>0.449544</v>
      </c>
      <c r="N55" s="31">
        <v>0</v>
      </c>
      <c r="O55" s="76">
        <v>5.6629999999999996E-3</v>
      </c>
      <c r="P55" s="76">
        <v>0.22209300000000001</v>
      </c>
    </row>
    <row r="58" spans="1:16" ht="15.75" customHeight="1">
      <c r="A58" s="3" t="s">
        <v>190</v>
      </c>
    </row>
    <row r="59" spans="1:16" ht="15.75" customHeight="1">
      <c r="A59" s="29"/>
    </row>
    <row r="60" spans="1:16" ht="15.75" customHeight="1">
      <c r="A60" s="29"/>
    </row>
    <row r="61" spans="1:16" ht="15.75" customHeight="1">
      <c r="A61" s="29" t="s">
        <v>176</v>
      </c>
    </row>
    <row r="62" spans="1:16" ht="15.75" customHeight="1">
      <c r="A62" s="29"/>
    </row>
  </sheetData>
  <phoneticPr fontId="27" type="noConversion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FABBE-01F4-4975-99F4-A1A0598555D0}">
  <sheetPr>
    <outlinePr summaryBelow="0" summaryRight="0"/>
  </sheetPr>
  <dimension ref="A1:G34"/>
  <sheetViews>
    <sheetView zoomScaleNormal="100" workbookViewId="0">
      <selection activeCell="H19" sqref="H19"/>
    </sheetView>
  </sheetViews>
  <sheetFormatPr defaultColWidth="12.6328125" defaultRowHeight="15.75" customHeight="1"/>
  <cols>
    <col min="1" max="1" width="26" customWidth="1"/>
    <col min="2" max="2" width="25" customWidth="1"/>
    <col min="3" max="3" width="29.1796875" customWidth="1"/>
    <col min="4" max="4" width="28" customWidth="1"/>
    <col min="5" max="5" width="29.453125" customWidth="1"/>
  </cols>
  <sheetData>
    <row r="1" spans="1:7" ht="15.75" customHeight="1">
      <c r="A1" s="1" t="s">
        <v>180</v>
      </c>
    </row>
    <row r="2" spans="1:7" ht="15.75" customHeight="1">
      <c r="A2" s="2" t="s">
        <v>162</v>
      </c>
      <c r="B2" s="3"/>
      <c r="C2" s="3"/>
    </row>
    <row r="3" spans="1:7" ht="13.5" thickBot="1">
      <c r="A3" s="3"/>
      <c r="B3" s="3"/>
      <c r="C3" s="3"/>
    </row>
    <row r="4" spans="1:7" ht="13">
      <c r="A4" s="78" t="s">
        <v>164</v>
      </c>
      <c r="B4" s="78" t="s">
        <v>158</v>
      </c>
      <c r="C4" s="78" t="s">
        <v>159</v>
      </c>
      <c r="D4" s="78" t="s">
        <v>160</v>
      </c>
      <c r="E4" s="78" t="s">
        <v>161</v>
      </c>
      <c r="F4" s="48"/>
      <c r="G4" s="48"/>
    </row>
    <row r="5" spans="1:7" ht="67.5" customHeight="1">
      <c r="A5" s="79" t="s">
        <v>195</v>
      </c>
      <c r="B5" s="35" t="s">
        <v>199</v>
      </c>
      <c r="C5" s="37" t="s">
        <v>198</v>
      </c>
      <c r="D5" s="35" t="s">
        <v>197</v>
      </c>
      <c r="E5" s="82" t="s">
        <v>196</v>
      </c>
      <c r="F5" s="48"/>
      <c r="G5" s="48"/>
    </row>
    <row r="6" spans="1:7" ht="39">
      <c r="A6" s="80" t="s">
        <v>155</v>
      </c>
      <c r="B6" s="36" t="s">
        <v>203</v>
      </c>
      <c r="C6" s="38" t="s">
        <v>202</v>
      </c>
      <c r="D6" s="36" t="s">
        <v>201</v>
      </c>
      <c r="E6" s="83" t="s">
        <v>200</v>
      </c>
      <c r="F6" s="48"/>
      <c r="G6" s="48"/>
    </row>
    <row r="7" spans="1:7" ht="78">
      <c r="A7" s="80" t="s">
        <v>156</v>
      </c>
      <c r="B7" s="36" t="s">
        <v>207</v>
      </c>
      <c r="C7" s="38" t="s">
        <v>206</v>
      </c>
      <c r="D7" s="36" t="s">
        <v>205</v>
      </c>
      <c r="E7" s="83" t="s">
        <v>204</v>
      </c>
      <c r="F7" s="48"/>
      <c r="G7" s="48"/>
    </row>
    <row r="8" spans="1:7" ht="78">
      <c r="A8" s="80" t="s">
        <v>157</v>
      </c>
      <c r="B8" s="36" t="s">
        <v>211</v>
      </c>
      <c r="C8" s="38" t="s">
        <v>210</v>
      </c>
      <c r="D8" s="36" t="s">
        <v>209</v>
      </c>
      <c r="E8" s="83" t="s">
        <v>208</v>
      </c>
      <c r="F8" s="48"/>
      <c r="G8" s="48"/>
    </row>
    <row r="9" spans="1:7" ht="13">
      <c r="A9" s="48"/>
      <c r="B9" s="48"/>
      <c r="C9" s="48"/>
      <c r="D9" s="48"/>
      <c r="E9" s="48"/>
      <c r="F9" s="48"/>
      <c r="G9" s="48"/>
    </row>
    <row r="10" spans="1:7" ht="51.5" customHeight="1">
      <c r="A10" s="64" t="s">
        <v>212</v>
      </c>
      <c r="B10" s="81"/>
      <c r="C10" s="81"/>
      <c r="D10" s="62"/>
      <c r="E10" s="62"/>
      <c r="F10" s="62"/>
      <c r="G10" s="48"/>
    </row>
    <row r="11" spans="1:7" ht="15.75" customHeight="1">
      <c r="A11" s="48"/>
      <c r="B11" s="48"/>
      <c r="C11" s="48"/>
      <c r="D11" s="48"/>
      <c r="E11" s="48"/>
      <c r="F11" s="48"/>
      <c r="G11" s="48"/>
    </row>
    <row r="12" spans="1:7" ht="13">
      <c r="A12" s="84" t="s">
        <v>176</v>
      </c>
      <c r="B12" s="84"/>
      <c r="C12" s="84"/>
      <c r="D12" s="84"/>
      <c r="E12" s="84"/>
      <c r="F12" s="84"/>
      <c r="G12" s="84"/>
    </row>
    <row r="13" spans="1:7" ht="13">
      <c r="A13" s="3"/>
      <c r="B13" s="48"/>
      <c r="C13" s="48"/>
      <c r="D13" s="48"/>
      <c r="E13" s="48"/>
      <c r="F13" s="48"/>
      <c r="G13" s="48"/>
    </row>
    <row r="14" spans="1:7" ht="13">
      <c r="A14" s="3"/>
      <c r="B14" s="48"/>
      <c r="C14" s="48"/>
      <c r="D14" s="48"/>
      <c r="E14" s="48"/>
      <c r="F14" s="48"/>
      <c r="G14" s="48"/>
    </row>
    <row r="15" spans="1:7" ht="14.5">
      <c r="A15" s="18"/>
    </row>
    <row r="16" spans="1:7" ht="14.5">
      <c r="A16" s="18"/>
    </row>
    <row r="17" spans="1:7" ht="21.5">
      <c r="A17" s="1" t="s">
        <v>181</v>
      </c>
    </row>
    <row r="18" spans="1:7" ht="18.5">
      <c r="A18" s="2" t="s">
        <v>163</v>
      </c>
    </row>
    <row r="19" spans="1:7" ht="15.75" customHeight="1" thickBot="1"/>
    <row r="20" spans="1:7" ht="13">
      <c r="A20" s="33" t="s">
        <v>165</v>
      </c>
      <c r="B20" s="33" t="s">
        <v>166</v>
      </c>
      <c r="C20" s="34" t="s">
        <v>167</v>
      </c>
      <c r="D20" s="86"/>
      <c r="E20" s="86"/>
      <c r="F20" s="48"/>
      <c r="G20" s="48"/>
    </row>
    <row r="21" spans="1:7" ht="13">
      <c r="A21" s="40" t="s">
        <v>168</v>
      </c>
      <c r="B21" s="42">
        <v>25451</v>
      </c>
      <c r="C21" s="43">
        <v>50902</v>
      </c>
      <c r="D21" s="85"/>
      <c r="E21" s="85"/>
      <c r="F21" s="48"/>
      <c r="G21" s="48"/>
    </row>
    <row r="22" spans="1:7" ht="15.75" customHeight="1">
      <c r="A22" s="41" t="s">
        <v>169</v>
      </c>
      <c r="B22" s="44">
        <v>39300</v>
      </c>
      <c r="C22" s="45">
        <v>78600</v>
      </c>
      <c r="D22" s="85"/>
      <c r="E22" s="85"/>
      <c r="F22" s="48"/>
      <c r="G22" s="48"/>
    </row>
    <row r="23" spans="1:7" ht="15.75" customHeight="1">
      <c r="A23" s="41" t="s">
        <v>170</v>
      </c>
      <c r="B23" s="44">
        <v>54696</v>
      </c>
      <c r="C23" s="45">
        <v>109392</v>
      </c>
      <c r="D23" s="85"/>
      <c r="E23" s="85"/>
      <c r="F23" s="48"/>
      <c r="G23" s="48"/>
    </row>
    <row r="24" spans="1:7" ht="15.75" customHeight="1">
      <c r="A24" s="41" t="s">
        <v>171</v>
      </c>
      <c r="B24" s="44">
        <v>78359</v>
      </c>
      <c r="C24" s="45">
        <v>156718</v>
      </c>
      <c r="D24" s="85"/>
      <c r="E24" s="85"/>
      <c r="F24" s="48"/>
      <c r="G24" s="48"/>
    </row>
    <row r="25" spans="1:7" ht="15.75" customHeight="1">
      <c r="A25" s="39" t="s">
        <v>172</v>
      </c>
      <c r="B25" s="46" t="s">
        <v>173</v>
      </c>
      <c r="C25" s="46" t="s">
        <v>174</v>
      </c>
      <c r="D25" s="48"/>
      <c r="E25" s="48"/>
      <c r="F25" s="48"/>
      <c r="G25" s="48"/>
    </row>
    <row r="26" spans="1:7" ht="15.75" customHeight="1">
      <c r="A26" s="48"/>
      <c r="B26" s="48"/>
      <c r="C26" s="48"/>
      <c r="D26" s="48"/>
      <c r="E26" s="48"/>
      <c r="F26" s="48"/>
      <c r="G26" s="48"/>
    </row>
    <row r="27" spans="1:7" ht="15.75" customHeight="1">
      <c r="A27" s="48" t="s">
        <v>175</v>
      </c>
      <c r="B27" s="48"/>
      <c r="C27" s="48"/>
      <c r="D27" s="48"/>
      <c r="E27" s="48"/>
      <c r="F27" s="48"/>
      <c r="G27" s="48"/>
    </row>
    <row r="28" spans="1:7" ht="15.75" customHeight="1">
      <c r="A28" s="48"/>
      <c r="B28" s="48"/>
      <c r="C28" s="48"/>
      <c r="D28" s="48"/>
      <c r="E28" s="48"/>
      <c r="F28" s="48"/>
      <c r="G28" s="48"/>
    </row>
    <row r="29" spans="1:7" ht="15.75" customHeight="1">
      <c r="A29" s="84" t="s">
        <v>176</v>
      </c>
      <c r="B29" s="84"/>
      <c r="C29" s="84"/>
      <c r="D29" s="84"/>
      <c r="E29" s="84"/>
      <c r="F29" s="84"/>
      <c r="G29" s="84"/>
    </row>
    <row r="30" spans="1:7" ht="15.75" customHeight="1">
      <c r="A30" s="48"/>
      <c r="B30" s="48"/>
      <c r="C30" s="48"/>
      <c r="D30" s="48"/>
      <c r="E30" s="48"/>
      <c r="F30" s="48"/>
      <c r="G30" s="48"/>
    </row>
    <row r="31" spans="1:7" ht="15.75" customHeight="1">
      <c r="A31" s="48"/>
      <c r="B31" s="48"/>
      <c r="C31" s="48"/>
      <c r="D31" s="48"/>
      <c r="E31" s="48"/>
      <c r="F31" s="48"/>
      <c r="G31" s="48"/>
    </row>
    <row r="32" spans="1:7" ht="15.75" customHeight="1">
      <c r="A32" s="48"/>
      <c r="B32" s="48"/>
      <c r="C32" s="48"/>
      <c r="D32" s="48"/>
      <c r="E32" s="48"/>
      <c r="F32" s="48"/>
      <c r="G32" s="48"/>
    </row>
    <row r="33" spans="1:7" ht="15.75" customHeight="1">
      <c r="A33" s="48"/>
      <c r="B33" s="48"/>
      <c r="C33" s="48"/>
      <c r="D33" s="48"/>
      <c r="E33" s="48"/>
      <c r="F33" s="48"/>
      <c r="G33" s="48"/>
    </row>
    <row r="34" spans="1:7" ht="15.75" customHeight="1">
      <c r="A34" s="48"/>
      <c r="B34" s="48"/>
      <c r="C34" s="48"/>
      <c r="D34" s="48"/>
      <c r="E34" s="48"/>
      <c r="F34" s="48"/>
      <c r="G34" s="48"/>
    </row>
  </sheetData>
  <mergeCells count="3">
    <mergeCell ref="A10:C10"/>
    <mergeCell ref="A12:G12"/>
    <mergeCell ref="A29:G29"/>
  </mergeCells>
  <phoneticPr fontId="27" type="noConversion"/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Contents</vt:lpstr>
      <vt:lpstr>Table 1. Housing</vt:lpstr>
      <vt:lpstr>Table 2. Food</vt:lpstr>
      <vt:lpstr>Table 3. Healthcare</vt:lpstr>
      <vt:lpstr>Table 4. Childcare</vt:lpstr>
      <vt:lpstr>Table 5. Any burden</vt:lpstr>
      <vt:lpstr>Table 6. Burden by age</vt:lpstr>
      <vt:lpstr>Table 7. Burden by income group</vt:lpstr>
      <vt:lpstr>Table 8. Thresholds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Scott</dc:creator>
  <cp:lastModifiedBy>STEPHANIE SCOTT</cp:lastModifiedBy>
  <dcterms:created xsi:type="dcterms:W3CDTF">2026-09-22T19:53:59Z</dcterms:created>
  <dcterms:modified xsi:type="dcterms:W3CDTF">2026-09-28T21:21:37Z</dcterms:modified>
</cp:coreProperties>
</file>